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E:\扬巴\EProject\EProject\EProject\FineUIPro.Web\File\Excel\"/>
    </mc:Choice>
  </mc:AlternateContent>
  <xr:revisionPtr revIDLastSave="0" documentId="13_ncr:1_{B79234C2-E23A-464E-8D82-7891527D5F1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4" sheetId="4" state="hidden" r:id="rId2"/>
    <sheet name="Sheet6" sheetId="6" state="hidden" r:id="rId3"/>
    <sheet name="Sheet5" sheetId="5" state="hidden" r:id="rId4"/>
  </sheets>
  <externalReferences>
    <externalReference r:id="rId5"/>
  </externalReferences>
  <definedNames>
    <definedName name="_xlnm._FilterDatabase" localSheetId="0" hidden="1">Sheet1!$A$1:$I$1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2" i="5" l="1"/>
  <c r="F142" i="5"/>
  <c r="E142" i="5"/>
  <c r="I142" i="5" s="1"/>
  <c r="D142" i="5"/>
  <c r="C142" i="5"/>
  <c r="A142" i="5"/>
  <c r="G141" i="5"/>
  <c r="F141" i="5"/>
  <c r="E141" i="5"/>
  <c r="I141" i="5" s="1"/>
  <c r="D141" i="5"/>
  <c r="C141" i="5"/>
  <c r="A141" i="5"/>
  <c r="G140" i="5"/>
  <c r="F140" i="5"/>
  <c r="E140" i="5"/>
  <c r="I140" i="5" s="1"/>
  <c r="D140" i="5"/>
  <c r="C140" i="5"/>
  <c r="A140" i="5"/>
  <c r="G139" i="5"/>
  <c r="F139" i="5"/>
  <c r="E139" i="5"/>
  <c r="I139" i="5" s="1"/>
  <c r="D139" i="5"/>
  <c r="C139" i="5"/>
  <c r="A139" i="5"/>
  <c r="G138" i="5"/>
  <c r="F138" i="5"/>
  <c r="E138" i="5"/>
  <c r="I138" i="5" s="1"/>
  <c r="D138" i="5"/>
  <c r="C138" i="5"/>
  <c r="A138" i="5"/>
  <c r="G137" i="5"/>
  <c r="F137" i="5"/>
  <c r="E137" i="5"/>
  <c r="I137" i="5" s="1"/>
  <c r="D137" i="5"/>
  <c r="C137" i="5"/>
  <c r="A137" i="5"/>
  <c r="G136" i="5"/>
  <c r="F136" i="5"/>
  <c r="E136" i="5"/>
  <c r="I136" i="5" s="1"/>
  <c r="D136" i="5"/>
  <c r="C136" i="5"/>
  <c r="A136" i="5"/>
  <c r="G135" i="5"/>
  <c r="F135" i="5"/>
  <c r="E135" i="5"/>
  <c r="I135" i="5" s="1"/>
  <c r="D135" i="5"/>
  <c r="C135" i="5"/>
  <c r="A135" i="5"/>
  <c r="G134" i="5"/>
  <c r="F134" i="5"/>
  <c r="E134" i="5"/>
  <c r="I134" i="5" s="1"/>
  <c r="D134" i="5"/>
  <c r="C134" i="5"/>
  <c r="A134" i="5"/>
  <c r="G133" i="5"/>
  <c r="F133" i="5"/>
  <c r="E133" i="5"/>
  <c r="I133" i="5" s="1"/>
  <c r="D133" i="5"/>
  <c r="C133" i="5"/>
  <c r="A133" i="5"/>
  <c r="G132" i="5"/>
  <c r="F132" i="5"/>
  <c r="E132" i="5"/>
  <c r="I132" i="5" s="1"/>
  <c r="D132" i="5"/>
  <c r="C132" i="5"/>
  <c r="A132" i="5"/>
  <c r="G131" i="5"/>
  <c r="F131" i="5"/>
  <c r="E131" i="5"/>
  <c r="I131" i="5" s="1"/>
  <c r="D131" i="5"/>
  <c r="C131" i="5"/>
  <c r="A131" i="5"/>
  <c r="G130" i="5"/>
  <c r="F130" i="5"/>
  <c r="E130" i="5"/>
  <c r="H130" i="5" s="1"/>
  <c r="D130" i="5"/>
  <c r="C130" i="5"/>
  <c r="A130" i="5"/>
  <c r="G129" i="5"/>
  <c r="F129" i="5"/>
  <c r="E129" i="5"/>
  <c r="I129" i="5" s="1"/>
  <c r="D129" i="5"/>
  <c r="C129" i="5"/>
  <c r="A129" i="5"/>
  <c r="G128" i="5"/>
  <c r="F128" i="5"/>
  <c r="E128" i="5"/>
  <c r="I128" i="5" s="1"/>
  <c r="D128" i="5"/>
  <c r="C128" i="5"/>
  <c r="A128" i="5"/>
  <c r="G127" i="5"/>
  <c r="F127" i="5"/>
  <c r="E127" i="5"/>
  <c r="I127" i="5" s="1"/>
  <c r="D127" i="5"/>
  <c r="C127" i="5"/>
  <c r="A127" i="5"/>
  <c r="G126" i="5"/>
  <c r="F126" i="5"/>
  <c r="E126" i="5"/>
  <c r="I126" i="5" s="1"/>
  <c r="D126" i="5"/>
  <c r="C126" i="5"/>
  <c r="A126" i="5"/>
  <c r="G125" i="5"/>
  <c r="F125" i="5"/>
  <c r="E125" i="5"/>
  <c r="I125" i="5" s="1"/>
  <c r="D125" i="5"/>
  <c r="C125" i="5"/>
  <c r="A125" i="5"/>
  <c r="G124" i="5"/>
  <c r="F124" i="5"/>
  <c r="E124" i="5"/>
  <c r="J124" i="5" s="1"/>
  <c r="D124" i="5"/>
  <c r="C124" i="5"/>
  <c r="A124" i="5"/>
  <c r="G123" i="5"/>
  <c r="F123" i="5"/>
  <c r="E123" i="5"/>
  <c r="I123" i="5" s="1"/>
  <c r="D123" i="5"/>
  <c r="C123" i="5"/>
  <c r="A123" i="5"/>
  <c r="G122" i="5"/>
  <c r="F122" i="5"/>
  <c r="E122" i="5"/>
  <c r="I122" i="5" s="1"/>
  <c r="D122" i="5"/>
  <c r="C122" i="5"/>
  <c r="A122" i="5"/>
  <c r="G121" i="5"/>
  <c r="F121" i="5"/>
  <c r="E121" i="5"/>
  <c r="I121" i="5" s="1"/>
  <c r="D121" i="5"/>
  <c r="C121" i="5"/>
  <c r="A121" i="5"/>
  <c r="G120" i="5"/>
  <c r="F120" i="5"/>
  <c r="E120" i="5"/>
  <c r="I120" i="5" s="1"/>
  <c r="D120" i="5"/>
  <c r="C120" i="5"/>
  <c r="A120" i="5"/>
  <c r="G119" i="5"/>
  <c r="F119" i="5"/>
  <c r="E119" i="5"/>
  <c r="I119" i="5" s="1"/>
  <c r="D119" i="5"/>
  <c r="C119" i="5"/>
  <c r="A119" i="5"/>
  <c r="G118" i="5"/>
  <c r="F118" i="5"/>
  <c r="E118" i="5"/>
  <c r="I118" i="5" s="1"/>
  <c r="D118" i="5"/>
  <c r="C118" i="5"/>
  <c r="A118" i="5"/>
  <c r="G117" i="5"/>
  <c r="F117" i="5"/>
  <c r="E117" i="5"/>
  <c r="I117" i="5" s="1"/>
  <c r="D117" i="5"/>
  <c r="C117" i="5"/>
  <c r="A117" i="5"/>
  <c r="G116" i="5"/>
  <c r="F116" i="5"/>
  <c r="E116" i="5"/>
  <c r="I116" i="5" s="1"/>
  <c r="D116" i="5"/>
  <c r="C116" i="5"/>
  <c r="A116" i="5"/>
  <c r="G115" i="5"/>
  <c r="F115" i="5"/>
  <c r="E115" i="5"/>
  <c r="I115" i="5" s="1"/>
  <c r="D115" i="5"/>
  <c r="C115" i="5"/>
  <c r="A115" i="5"/>
  <c r="G114" i="5"/>
  <c r="F114" i="5"/>
  <c r="E114" i="5"/>
  <c r="H114" i="5" s="1"/>
  <c r="D114" i="5"/>
  <c r="C114" i="5"/>
  <c r="A114" i="5"/>
  <c r="G113" i="5"/>
  <c r="F113" i="5"/>
  <c r="E113" i="5"/>
  <c r="I113" i="5" s="1"/>
  <c r="D113" i="5"/>
  <c r="C113" i="5"/>
  <c r="A113" i="5"/>
  <c r="G112" i="5"/>
  <c r="F112" i="5"/>
  <c r="E112" i="5"/>
  <c r="I112" i="5" s="1"/>
  <c r="D112" i="5"/>
  <c r="C112" i="5"/>
  <c r="A112" i="5"/>
  <c r="G111" i="5"/>
  <c r="F111" i="5"/>
  <c r="E111" i="5"/>
  <c r="I111" i="5" s="1"/>
  <c r="D111" i="5"/>
  <c r="C111" i="5"/>
  <c r="A111" i="5"/>
  <c r="G110" i="5"/>
  <c r="F110" i="5"/>
  <c r="E110" i="5"/>
  <c r="I110" i="5" s="1"/>
  <c r="D110" i="5"/>
  <c r="C110" i="5"/>
  <c r="A110" i="5"/>
  <c r="G109" i="5"/>
  <c r="F109" i="5"/>
  <c r="E109" i="5"/>
  <c r="I109" i="5" s="1"/>
  <c r="D109" i="5"/>
  <c r="C109" i="5"/>
  <c r="A109" i="5"/>
  <c r="G108" i="5"/>
  <c r="F108" i="5"/>
  <c r="E108" i="5"/>
  <c r="I108" i="5" s="1"/>
  <c r="D108" i="5"/>
  <c r="C108" i="5"/>
  <c r="A108" i="5"/>
  <c r="G107" i="5"/>
  <c r="F107" i="5"/>
  <c r="E107" i="5"/>
  <c r="I107" i="5" s="1"/>
  <c r="D107" i="5"/>
  <c r="C107" i="5"/>
  <c r="A107" i="5"/>
  <c r="G106" i="5"/>
  <c r="F106" i="5"/>
  <c r="E106" i="5"/>
  <c r="I106" i="5" s="1"/>
  <c r="D106" i="5"/>
  <c r="C106" i="5"/>
  <c r="A106" i="5"/>
  <c r="G105" i="5"/>
  <c r="F105" i="5"/>
  <c r="E105" i="5"/>
  <c r="I105" i="5" s="1"/>
  <c r="D105" i="5"/>
  <c r="C105" i="5"/>
  <c r="A105" i="5"/>
  <c r="G104" i="5"/>
  <c r="F104" i="5"/>
  <c r="E104" i="5"/>
  <c r="I104" i="5" s="1"/>
  <c r="D104" i="5"/>
  <c r="C104" i="5"/>
  <c r="A104" i="5"/>
  <c r="G103" i="5"/>
  <c r="F103" i="5"/>
  <c r="E103" i="5"/>
  <c r="I103" i="5" s="1"/>
  <c r="D103" i="5"/>
  <c r="C103" i="5"/>
  <c r="A103" i="5"/>
  <c r="G102" i="5"/>
  <c r="F102" i="5"/>
  <c r="E102" i="5"/>
  <c r="I102" i="5" s="1"/>
  <c r="D102" i="5"/>
  <c r="C102" i="5"/>
  <c r="A102" i="5"/>
  <c r="G101" i="5"/>
  <c r="F101" i="5"/>
  <c r="E101" i="5"/>
  <c r="I101" i="5" s="1"/>
  <c r="D101" i="5"/>
  <c r="C101" i="5"/>
  <c r="A101" i="5"/>
  <c r="G100" i="5"/>
  <c r="F100" i="5"/>
  <c r="E100" i="5"/>
  <c r="H100" i="5" s="1"/>
  <c r="D100" i="5"/>
  <c r="C100" i="5"/>
  <c r="A100" i="5"/>
  <c r="G99" i="5"/>
  <c r="F99" i="5"/>
  <c r="E99" i="5"/>
  <c r="H99" i="5" s="1"/>
  <c r="D99" i="5"/>
  <c r="C99" i="5"/>
  <c r="A99" i="5"/>
  <c r="G98" i="5"/>
  <c r="F98" i="5"/>
  <c r="E98" i="5"/>
  <c r="H98" i="5" s="1"/>
  <c r="D98" i="5"/>
  <c r="C98" i="5"/>
  <c r="A98" i="5"/>
  <c r="G97" i="5"/>
  <c r="F97" i="5"/>
  <c r="E97" i="5"/>
  <c r="H97" i="5" s="1"/>
  <c r="D97" i="5"/>
  <c r="C97" i="5"/>
  <c r="A97" i="5"/>
  <c r="G96" i="5"/>
  <c r="F96" i="5"/>
  <c r="E96" i="5"/>
  <c r="H96" i="5" s="1"/>
  <c r="D96" i="5"/>
  <c r="C96" i="5"/>
  <c r="A96" i="5"/>
  <c r="G95" i="5"/>
  <c r="F95" i="5"/>
  <c r="E95" i="5"/>
  <c r="I95" i="5" s="1"/>
  <c r="D95" i="5"/>
  <c r="C95" i="5"/>
  <c r="A95" i="5"/>
  <c r="G94" i="5"/>
  <c r="F94" i="5"/>
  <c r="E94" i="5"/>
  <c r="H94" i="5" s="1"/>
  <c r="D94" i="5"/>
  <c r="C94" i="5"/>
  <c r="A94" i="5"/>
  <c r="G93" i="5"/>
  <c r="F93" i="5"/>
  <c r="E93" i="5"/>
  <c r="H93" i="5" s="1"/>
  <c r="D93" i="5"/>
  <c r="C93" i="5"/>
  <c r="A93" i="5"/>
  <c r="G92" i="5"/>
  <c r="F92" i="5"/>
  <c r="E92" i="5"/>
  <c r="H92" i="5" s="1"/>
  <c r="D92" i="5"/>
  <c r="C92" i="5"/>
  <c r="A92" i="5"/>
  <c r="G91" i="5"/>
  <c r="F91" i="5"/>
  <c r="E91" i="5"/>
  <c r="H91" i="5" s="1"/>
  <c r="D91" i="5"/>
  <c r="C91" i="5"/>
  <c r="A91" i="5"/>
  <c r="G90" i="5"/>
  <c r="F90" i="5"/>
  <c r="E90" i="5"/>
  <c r="H90" i="5" s="1"/>
  <c r="D90" i="5"/>
  <c r="C90" i="5"/>
  <c r="A90" i="5"/>
  <c r="G89" i="5"/>
  <c r="F89" i="5"/>
  <c r="E89" i="5"/>
  <c r="H89" i="5" s="1"/>
  <c r="D89" i="5"/>
  <c r="C89" i="5"/>
  <c r="A89" i="5"/>
  <c r="G88" i="5"/>
  <c r="F88" i="5"/>
  <c r="E88" i="5"/>
  <c r="H88" i="5" s="1"/>
  <c r="D88" i="5"/>
  <c r="C88" i="5"/>
  <c r="A88" i="5"/>
  <c r="G87" i="5"/>
  <c r="F87" i="5"/>
  <c r="E87" i="5"/>
  <c r="H87" i="5" s="1"/>
  <c r="D87" i="5"/>
  <c r="C87" i="5"/>
  <c r="A87" i="5"/>
  <c r="G86" i="5"/>
  <c r="F86" i="5"/>
  <c r="E86" i="5"/>
  <c r="H86" i="5" s="1"/>
  <c r="D86" i="5"/>
  <c r="C86" i="5"/>
  <c r="A86" i="5"/>
  <c r="G85" i="5"/>
  <c r="F85" i="5"/>
  <c r="E85" i="5"/>
  <c r="H85" i="5" s="1"/>
  <c r="D85" i="5"/>
  <c r="C85" i="5"/>
  <c r="A85" i="5"/>
  <c r="G84" i="5"/>
  <c r="F84" i="5"/>
  <c r="E84" i="5"/>
  <c r="H84" i="5" s="1"/>
  <c r="D84" i="5"/>
  <c r="C84" i="5"/>
  <c r="A84" i="5"/>
  <c r="G83" i="5"/>
  <c r="F83" i="5"/>
  <c r="E83" i="5"/>
  <c r="H83" i="5" s="1"/>
  <c r="D83" i="5"/>
  <c r="C83" i="5"/>
  <c r="A83" i="5"/>
  <c r="G82" i="5"/>
  <c r="F82" i="5"/>
  <c r="E82" i="5"/>
  <c r="H82" i="5" s="1"/>
  <c r="D82" i="5"/>
  <c r="C82" i="5"/>
  <c r="A82" i="5"/>
  <c r="G81" i="5"/>
  <c r="F81" i="5"/>
  <c r="E81" i="5"/>
  <c r="H81" i="5" s="1"/>
  <c r="D81" i="5"/>
  <c r="C81" i="5"/>
  <c r="A81" i="5"/>
  <c r="G80" i="5"/>
  <c r="F80" i="5"/>
  <c r="E80" i="5"/>
  <c r="H80" i="5" s="1"/>
  <c r="D80" i="5"/>
  <c r="C80" i="5"/>
  <c r="A80" i="5"/>
  <c r="G79" i="5"/>
  <c r="F79" i="5"/>
  <c r="E79" i="5"/>
  <c r="I79" i="5" s="1"/>
  <c r="D79" i="5"/>
  <c r="C79" i="5"/>
  <c r="A79" i="5"/>
  <c r="G78" i="5"/>
  <c r="F78" i="5"/>
  <c r="E78" i="5"/>
  <c r="H78" i="5" s="1"/>
  <c r="D78" i="5"/>
  <c r="C78" i="5"/>
  <c r="A78" i="5"/>
  <c r="G77" i="5"/>
  <c r="F77" i="5"/>
  <c r="E77" i="5"/>
  <c r="H77" i="5" s="1"/>
  <c r="D77" i="5"/>
  <c r="C77" i="5"/>
  <c r="A77" i="5"/>
  <c r="G76" i="5"/>
  <c r="F76" i="5"/>
  <c r="E76" i="5"/>
  <c r="H76" i="5" s="1"/>
  <c r="D76" i="5"/>
  <c r="C76" i="5"/>
  <c r="A76" i="5"/>
  <c r="G75" i="5"/>
  <c r="F75" i="5"/>
  <c r="E75" i="5"/>
  <c r="H75" i="5" s="1"/>
  <c r="D75" i="5"/>
  <c r="C75" i="5"/>
  <c r="A75" i="5"/>
  <c r="G74" i="5"/>
  <c r="F74" i="5"/>
  <c r="E74" i="5"/>
  <c r="H74" i="5" s="1"/>
  <c r="D74" i="5"/>
  <c r="C74" i="5"/>
  <c r="A74" i="5"/>
  <c r="G73" i="5"/>
  <c r="F73" i="5"/>
  <c r="E73" i="5"/>
  <c r="H73" i="5" s="1"/>
  <c r="D73" i="5"/>
  <c r="C73" i="5"/>
  <c r="A73" i="5"/>
  <c r="G72" i="5"/>
  <c r="F72" i="5"/>
  <c r="E72" i="5"/>
  <c r="H72" i="5" s="1"/>
  <c r="D72" i="5"/>
  <c r="C72" i="5"/>
  <c r="A72" i="5"/>
  <c r="G71" i="5"/>
  <c r="F71" i="5"/>
  <c r="E71" i="5"/>
  <c r="H71" i="5" s="1"/>
  <c r="D71" i="5"/>
  <c r="C71" i="5"/>
  <c r="A71" i="5"/>
  <c r="G70" i="5"/>
  <c r="F70" i="5"/>
  <c r="E70" i="5"/>
  <c r="H70" i="5" s="1"/>
  <c r="D70" i="5"/>
  <c r="C70" i="5"/>
  <c r="A70" i="5"/>
  <c r="G69" i="5"/>
  <c r="F69" i="5"/>
  <c r="E69" i="5"/>
  <c r="H69" i="5" s="1"/>
  <c r="D69" i="5"/>
  <c r="C69" i="5"/>
  <c r="A69" i="5"/>
  <c r="G68" i="5"/>
  <c r="F68" i="5"/>
  <c r="E68" i="5"/>
  <c r="H68" i="5" s="1"/>
  <c r="D68" i="5"/>
  <c r="C68" i="5"/>
  <c r="A68" i="5"/>
  <c r="G67" i="5"/>
  <c r="F67" i="5"/>
  <c r="E67" i="5"/>
  <c r="H67" i="5" s="1"/>
  <c r="D67" i="5"/>
  <c r="C67" i="5"/>
  <c r="A67" i="5"/>
  <c r="G66" i="5"/>
  <c r="F66" i="5"/>
  <c r="E66" i="5"/>
  <c r="I66" i="5" s="1"/>
  <c r="D66" i="5"/>
  <c r="C66" i="5"/>
  <c r="A66" i="5"/>
  <c r="G65" i="5"/>
  <c r="F65" i="5"/>
  <c r="E65" i="5"/>
  <c r="H65" i="5" s="1"/>
  <c r="D65" i="5"/>
  <c r="C65" i="5"/>
  <c r="A65" i="5"/>
  <c r="G64" i="5"/>
  <c r="F64" i="5"/>
  <c r="E64" i="5"/>
  <c r="H64" i="5" s="1"/>
  <c r="D64" i="5"/>
  <c r="C64" i="5"/>
  <c r="A64" i="5"/>
  <c r="G63" i="5"/>
  <c r="F63" i="5"/>
  <c r="E63" i="5"/>
  <c r="H63" i="5" s="1"/>
  <c r="D63" i="5"/>
  <c r="C63" i="5"/>
  <c r="A63" i="5"/>
  <c r="G62" i="5"/>
  <c r="F62" i="5"/>
  <c r="E62" i="5"/>
  <c r="H62" i="5" s="1"/>
  <c r="D62" i="5"/>
  <c r="C62" i="5"/>
  <c r="A62" i="5"/>
  <c r="G61" i="5"/>
  <c r="F61" i="5"/>
  <c r="E61" i="5"/>
  <c r="H61" i="5" s="1"/>
  <c r="D61" i="5"/>
  <c r="C61" i="5"/>
  <c r="A61" i="5"/>
  <c r="G60" i="5"/>
  <c r="F60" i="5"/>
  <c r="E60" i="5"/>
  <c r="I60" i="5" s="1"/>
  <c r="D60" i="5"/>
  <c r="C60" i="5"/>
  <c r="A60" i="5"/>
  <c r="G59" i="5"/>
  <c r="F59" i="5"/>
  <c r="E59" i="5"/>
  <c r="H59" i="5" s="1"/>
  <c r="D59" i="5"/>
  <c r="C59" i="5"/>
  <c r="A59" i="5"/>
  <c r="G58" i="5"/>
  <c r="F58" i="5"/>
  <c r="E58" i="5"/>
  <c r="H58" i="5" s="1"/>
  <c r="D58" i="5"/>
  <c r="C58" i="5"/>
  <c r="A58" i="5"/>
  <c r="G57" i="5"/>
  <c r="F57" i="5"/>
  <c r="E57" i="5"/>
  <c r="H57" i="5" s="1"/>
  <c r="D57" i="5"/>
  <c r="C57" i="5"/>
  <c r="A57" i="5"/>
  <c r="G56" i="5"/>
  <c r="F56" i="5"/>
  <c r="E56" i="5"/>
  <c r="H56" i="5" s="1"/>
  <c r="D56" i="5"/>
  <c r="C56" i="5"/>
  <c r="A56" i="5"/>
  <c r="G55" i="5"/>
  <c r="F55" i="5"/>
  <c r="E55" i="5"/>
  <c r="H55" i="5" s="1"/>
  <c r="D55" i="5"/>
  <c r="C55" i="5"/>
  <c r="A55" i="5"/>
  <c r="G54" i="5"/>
  <c r="F54" i="5"/>
  <c r="E54" i="5"/>
  <c r="H54" i="5" s="1"/>
  <c r="D54" i="5"/>
  <c r="C54" i="5"/>
  <c r="A54" i="5"/>
  <c r="G53" i="5"/>
  <c r="F53" i="5"/>
  <c r="E53" i="5"/>
  <c r="H53" i="5" s="1"/>
  <c r="D53" i="5"/>
  <c r="C53" i="5"/>
  <c r="A53" i="5"/>
  <c r="G52" i="5"/>
  <c r="F52" i="5"/>
  <c r="E52" i="5"/>
  <c r="H52" i="5" s="1"/>
  <c r="D52" i="5"/>
  <c r="C52" i="5"/>
  <c r="A52" i="5"/>
  <c r="G51" i="5"/>
  <c r="F51" i="5"/>
  <c r="E51" i="5"/>
  <c r="H51" i="5" s="1"/>
  <c r="D51" i="5"/>
  <c r="C51" i="5"/>
  <c r="A51" i="5"/>
  <c r="G50" i="5"/>
  <c r="F50" i="5"/>
  <c r="E50" i="5"/>
  <c r="H50" i="5" s="1"/>
  <c r="D50" i="5"/>
  <c r="C50" i="5"/>
  <c r="A50" i="5"/>
  <c r="G49" i="5"/>
  <c r="F49" i="5"/>
  <c r="E49" i="5"/>
  <c r="H49" i="5" s="1"/>
  <c r="D49" i="5"/>
  <c r="C49" i="5"/>
  <c r="A49" i="5"/>
  <c r="G48" i="5"/>
  <c r="F48" i="5"/>
  <c r="E48" i="5"/>
  <c r="I48" i="5" s="1"/>
  <c r="D48" i="5"/>
  <c r="C48" i="5"/>
  <c r="A48" i="5"/>
  <c r="G47" i="5"/>
  <c r="F47" i="5"/>
  <c r="E47" i="5"/>
  <c r="I47" i="5" s="1"/>
  <c r="D47" i="5"/>
  <c r="C47" i="5"/>
  <c r="A47" i="5"/>
  <c r="G46" i="5"/>
  <c r="F46" i="5"/>
  <c r="E46" i="5"/>
  <c r="H46" i="5" s="1"/>
  <c r="D46" i="5"/>
  <c r="C46" i="5"/>
  <c r="A46" i="5"/>
  <c r="G45" i="5"/>
  <c r="F45" i="5"/>
  <c r="E45" i="5"/>
  <c r="H45" i="5" s="1"/>
  <c r="D45" i="5"/>
  <c r="C45" i="5"/>
  <c r="A45" i="5"/>
  <c r="G44" i="5"/>
  <c r="F44" i="5"/>
  <c r="E44" i="5"/>
  <c r="I44" i="5" s="1"/>
  <c r="D44" i="5"/>
  <c r="C44" i="5"/>
  <c r="A44" i="5"/>
  <c r="G43" i="5"/>
  <c r="F43" i="5"/>
  <c r="E43" i="5"/>
  <c r="H43" i="5" s="1"/>
  <c r="D43" i="5"/>
  <c r="C43" i="5"/>
  <c r="A43" i="5"/>
  <c r="G42" i="5"/>
  <c r="F42" i="5"/>
  <c r="E42" i="5"/>
  <c r="H42" i="5" s="1"/>
  <c r="D42" i="5"/>
  <c r="C42" i="5"/>
  <c r="A42" i="5"/>
  <c r="G41" i="5"/>
  <c r="F41" i="5"/>
  <c r="E41" i="5"/>
  <c r="H41" i="5" s="1"/>
  <c r="D41" i="5"/>
  <c r="C41" i="5"/>
  <c r="A41" i="5"/>
  <c r="G40" i="5"/>
  <c r="F40" i="5"/>
  <c r="E40" i="5"/>
  <c r="H40" i="5" s="1"/>
  <c r="D40" i="5"/>
  <c r="C40" i="5"/>
  <c r="A40" i="5"/>
  <c r="G39" i="5"/>
  <c r="F39" i="5"/>
  <c r="E39" i="5"/>
  <c r="H39" i="5" s="1"/>
  <c r="D39" i="5"/>
  <c r="C39" i="5"/>
  <c r="A39" i="5"/>
  <c r="G38" i="5"/>
  <c r="F38" i="5"/>
  <c r="E38" i="5"/>
  <c r="H38" i="5" s="1"/>
  <c r="D38" i="5"/>
  <c r="C38" i="5"/>
  <c r="A38" i="5"/>
  <c r="G37" i="5"/>
  <c r="F37" i="5"/>
  <c r="E37" i="5"/>
  <c r="H37" i="5" s="1"/>
  <c r="D37" i="5"/>
  <c r="C37" i="5"/>
  <c r="A37" i="5"/>
  <c r="G36" i="5"/>
  <c r="F36" i="5"/>
  <c r="E36" i="5"/>
  <c r="J36" i="5" s="1"/>
  <c r="D36" i="5"/>
  <c r="C36" i="5"/>
  <c r="A36" i="5"/>
  <c r="G35" i="5"/>
  <c r="F35" i="5"/>
  <c r="E35" i="5"/>
  <c r="J35" i="5" s="1"/>
  <c r="D35" i="5"/>
  <c r="C35" i="5"/>
  <c r="A35" i="5"/>
  <c r="G34" i="5"/>
  <c r="F34" i="5"/>
  <c r="E34" i="5"/>
  <c r="H34" i="5" s="1"/>
  <c r="D34" i="5"/>
  <c r="C34" i="5"/>
  <c r="A34" i="5"/>
  <c r="G33" i="5"/>
  <c r="F33" i="5"/>
  <c r="E33" i="5"/>
  <c r="J33" i="5" s="1"/>
  <c r="D33" i="5"/>
  <c r="C33" i="5"/>
  <c r="A33" i="5"/>
  <c r="G32" i="5"/>
  <c r="F32" i="5"/>
  <c r="E32" i="5"/>
  <c r="J32" i="5" s="1"/>
  <c r="D32" i="5"/>
  <c r="C32" i="5"/>
  <c r="A32" i="5"/>
  <c r="G31" i="5"/>
  <c r="F31" i="5"/>
  <c r="E31" i="5"/>
  <c r="J31" i="5" s="1"/>
  <c r="D31" i="5"/>
  <c r="C31" i="5"/>
  <c r="A31" i="5"/>
  <c r="G30" i="5"/>
  <c r="F30" i="5"/>
  <c r="E30" i="5"/>
  <c r="H30" i="5" s="1"/>
  <c r="D30" i="5"/>
  <c r="C30" i="5"/>
  <c r="A30" i="5"/>
  <c r="G29" i="5"/>
  <c r="F29" i="5"/>
  <c r="E29" i="5"/>
  <c r="I29" i="5" s="1"/>
  <c r="D29" i="5"/>
  <c r="C29" i="5"/>
  <c r="A29" i="5"/>
  <c r="G28" i="5"/>
  <c r="F28" i="5"/>
  <c r="E28" i="5"/>
  <c r="J28" i="5" s="1"/>
  <c r="D28" i="5"/>
  <c r="C28" i="5"/>
  <c r="A28" i="5"/>
  <c r="G27" i="5"/>
  <c r="F27" i="5"/>
  <c r="E27" i="5"/>
  <c r="J27" i="5" s="1"/>
  <c r="D27" i="5"/>
  <c r="C27" i="5"/>
  <c r="A27" i="5"/>
  <c r="G26" i="5"/>
  <c r="F26" i="5"/>
  <c r="E26" i="5"/>
  <c r="J26" i="5" s="1"/>
  <c r="D26" i="5"/>
  <c r="C26" i="5"/>
  <c r="A26" i="5"/>
  <c r="G25" i="5"/>
  <c r="F25" i="5"/>
  <c r="E25" i="5"/>
  <c r="I25" i="5" s="1"/>
  <c r="D25" i="5"/>
  <c r="C25" i="5"/>
  <c r="A25" i="5"/>
  <c r="G24" i="5"/>
  <c r="F24" i="5"/>
  <c r="E24" i="5"/>
  <c r="J24" i="5" s="1"/>
  <c r="D24" i="5"/>
  <c r="C24" i="5"/>
  <c r="A24" i="5"/>
  <c r="G23" i="5"/>
  <c r="F23" i="5"/>
  <c r="E23" i="5"/>
  <c r="J23" i="5" s="1"/>
  <c r="D23" i="5"/>
  <c r="C23" i="5"/>
  <c r="A23" i="5"/>
  <c r="G22" i="5"/>
  <c r="F22" i="5"/>
  <c r="E22" i="5"/>
  <c r="J22" i="5" s="1"/>
  <c r="D22" i="5"/>
  <c r="C22" i="5"/>
  <c r="A22" i="5"/>
  <c r="G21" i="5"/>
  <c r="F21" i="5"/>
  <c r="E21" i="5"/>
  <c r="J21" i="5" s="1"/>
  <c r="D21" i="5"/>
  <c r="C21" i="5"/>
  <c r="A21" i="5"/>
  <c r="G20" i="5"/>
  <c r="F20" i="5"/>
  <c r="E20" i="5"/>
  <c r="J20" i="5" s="1"/>
  <c r="D20" i="5"/>
  <c r="C20" i="5"/>
  <c r="A20" i="5"/>
  <c r="G19" i="5"/>
  <c r="F19" i="5"/>
  <c r="E19" i="5"/>
  <c r="J19" i="5" s="1"/>
  <c r="D19" i="5"/>
  <c r="C19" i="5"/>
  <c r="A19" i="5"/>
  <c r="G18" i="5"/>
  <c r="F18" i="5"/>
  <c r="E18" i="5"/>
  <c r="J18" i="5" s="1"/>
  <c r="D18" i="5"/>
  <c r="C18" i="5"/>
  <c r="A18" i="5"/>
  <c r="G17" i="5"/>
  <c r="F17" i="5"/>
  <c r="E17" i="5"/>
  <c r="I17" i="5" s="1"/>
  <c r="D17" i="5"/>
  <c r="C17" i="5"/>
  <c r="A17" i="5"/>
  <c r="E16" i="5"/>
  <c r="H16" i="5" s="1"/>
  <c r="G16" i="5"/>
  <c r="F16" i="5"/>
  <c r="D16" i="5"/>
  <c r="C16" i="5"/>
  <c r="A16" i="5"/>
  <c r="G15" i="5"/>
  <c r="F15" i="5"/>
  <c r="E15" i="5"/>
  <c r="J15" i="5" s="1"/>
  <c r="D15" i="5"/>
  <c r="C15" i="5"/>
  <c r="A15" i="5"/>
  <c r="G14" i="5"/>
  <c r="F14" i="5"/>
  <c r="E14" i="5"/>
  <c r="J14" i="5" s="1"/>
  <c r="D14" i="5"/>
  <c r="C14" i="5"/>
  <c r="A14" i="5"/>
  <c r="G13" i="5"/>
  <c r="F13" i="5"/>
  <c r="E13" i="5"/>
  <c r="J13" i="5" s="1"/>
  <c r="D13" i="5"/>
  <c r="C13" i="5"/>
  <c r="A13" i="5"/>
  <c r="G12" i="5"/>
  <c r="F12" i="5"/>
  <c r="E12" i="5"/>
  <c r="I12" i="5" s="1"/>
  <c r="D12" i="5"/>
  <c r="C12" i="5"/>
  <c r="A12" i="5"/>
  <c r="G11" i="5"/>
  <c r="F11" i="5"/>
  <c r="E11" i="5"/>
  <c r="J11" i="5" s="1"/>
  <c r="D11" i="5"/>
  <c r="C11" i="5"/>
  <c r="A11" i="5"/>
  <c r="G10" i="5"/>
  <c r="F10" i="5"/>
  <c r="E10" i="5"/>
  <c r="J10" i="5" s="1"/>
  <c r="D10" i="5"/>
  <c r="C10" i="5"/>
  <c r="A10" i="5"/>
  <c r="G9" i="5"/>
  <c r="F9" i="5"/>
  <c r="E9" i="5"/>
  <c r="J9" i="5" s="1"/>
  <c r="D9" i="5"/>
  <c r="C9" i="5"/>
  <c r="A9" i="5"/>
  <c r="G8" i="5"/>
  <c r="F8" i="5"/>
  <c r="E8" i="5"/>
  <c r="H8" i="5" s="1"/>
  <c r="D8" i="5"/>
  <c r="C8" i="5"/>
  <c r="A8" i="5"/>
  <c r="G7" i="5"/>
  <c r="F7" i="5"/>
  <c r="E7" i="5"/>
  <c r="J7" i="5" s="1"/>
  <c r="D7" i="5"/>
  <c r="C7" i="5"/>
  <c r="A7" i="5"/>
  <c r="G6" i="5"/>
  <c r="F6" i="5"/>
  <c r="E6" i="5"/>
  <c r="J6" i="5" s="1"/>
  <c r="D6" i="5"/>
  <c r="C6" i="5"/>
  <c r="A6" i="5"/>
  <c r="G5" i="5"/>
  <c r="F5" i="5"/>
  <c r="E5" i="5"/>
  <c r="J5" i="5" s="1"/>
  <c r="D5" i="5"/>
  <c r="C5" i="5"/>
  <c r="A5" i="5"/>
  <c r="G4" i="5"/>
  <c r="F4" i="5"/>
  <c r="E4" i="5"/>
  <c r="I4" i="5" s="1"/>
  <c r="D4" i="5"/>
  <c r="C4" i="5"/>
  <c r="A4" i="5"/>
  <c r="E3" i="5"/>
  <c r="H3" i="5" s="1"/>
  <c r="G3" i="5"/>
  <c r="F3" i="5"/>
  <c r="D3" i="5"/>
  <c r="C3" i="5"/>
  <c r="A3" i="5"/>
  <c r="H102" i="5"/>
  <c r="H134" i="5"/>
  <c r="I49" i="5"/>
  <c r="H126" i="5"/>
  <c r="I82" i="5"/>
  <c r="I74" i="5"/>
  <c r="I98" i="5"/>
  <c r="H125" i="5"/>
  <c r="I94" i="5"/>
  <c r="H120" i="5"/>
  <c r="H128" i="5"/>
  <c r="H132" i="5"/>
  <c r="I63" i="5"/>
  <c r="I90" i="5"/>
  <c r="H103" i="5"/>
  <c r="H131" i="5"/>
  <c r="H135" i="5"/>
  <c r="J121" i="5"/>
  <c r="K121" i="5" s="1"/>
  <c r="L121" i="5" s="1"/>
  <c r="J122" i="5"/>
  <c r="J123" i="5"/>
  <c r="J126" i="5"/>
  <c r="K126" i="5" s="1"/>
  <c r="L126" i="5" s="1"/>
  <c r="J128" i="5"/>
  <c r="K128" i="5" s="1"/>
  <c r="L128" i="5" s="1"/>
  <c r="J129" i="5"/>
  <c r="K129" i="5" s="1"/>
  <c r="J130" i="5"/>
  <c r="M130" i="5" s="1"/>
  <c r="J132" i="5"/>
  <c r="K132" i="5" s="1"/>
  <c r="L132" i="5" s="1"/>
  <c r="J134" i="5"/>
  <c r="M134" i="5" s="1"/>
  <c r="J135" i="5"/>
  <c r="H137" i="5"/>
  <c r="H138" i="5"/>
  <c r="H139" i="5"/>
  <c r="H141" i="5"/>
  <c r="H142" i="5"/>
  <c r="J136" i="5"/>
  <c r="J137" i="5"/>
  <c r="J138" i="5"/>
  <c r="K138" i="5" s="1"/>
  <c r="J139" i="5"/>
  <c r="J140" i="5"/>
  <c r="K140" i="5" s="1"/>
  <c r="J142" i="5"/>
  <c r="K142" i="5" s="1"/>
  <c r="I80" i="5"/>
  <c r="I84" i="5"/>
  <c r="I92" i="5"/>
  <c r="I100" i="5"/>
  <c r="J101" i="5"/>
  <c r="J102" i="5"/>
  <c r="K102" i="5" s="1"/>
  <c r="L102" i="5" s="1"/>
  <c r="H104" i="5"/>
  <c r="H105" i="5"/>
  <c r="H106" i="5"/>
  <c r="H108" i="5"/>
  <c r="H110" i="5"/>
  <c r="H111" i="5"/>
  <c r="H113" i="5"/>
  <c r="H116" i="5"/>
  <c r="H117" i="5"/>
  <c r="H118" i="5"/>
  <c r="H119" i="5"/>
  <c r="J104" i="5"/>
  <c r="K104" i="5" s="1"/>
  <c r="L104" i="5" s="1"/>
  <c r="J106" i="5"/>
  <c r="J108" i="5"/>
  <c r="K108" i="5" s="1"/>
  <c r="J110" i="5"/>
  <c r="J111" i="5"/>
  <c r="J113" i="5"/>
  <c r="K113" i="5" s="1"/>
  <c r="L113" i="5" s="1"/>
  <c r="J114" i="5"/>
  <c r="M114" i="5" s="1"/>
  <c r="J115" i="5"/>
  <c r="J116" i="5"/>
  <c r="M116" i="5" s="1"/>
  <c r="J118" i="5"/>
  <c r="K118" i="5" s="1"/>
  <c r="J119" i="5"/>
  <c r="J61" i="5"/>
  <c r="M61" i="5" s="1"/>
  <c r="J57" i="5"/>
  <c r="M57" i="5" s="1"/>
  <c r="J83" i="5"/>
  <c r="J91" i="5"/>
  <c r="J95" i="5"/>
  <c r="K95" i="5" s="1"/>
  <c r="J93" i="5"/>
  <c r="J97" i="5"/>
  <c r="M97" i="5" s="1"/>
  <c r="J46" i="5"/>
  <c r="J64" i="5"/>
  <c r="M64" i="5" s="1"/>
  <c r="J66" i="5"/>
  <c r="K66" i="5" s="1"/>
  <c r="J68" i="5"/>
  <c r="M68" i="5" s="1"/>
  <c r="J72" i="5"/>
  <c r="J74" i="5"/>
  <c r="J76" i="5"/>
  <c r="M76" i="5" s="1"/>
  <c r="J80" i="5"/>
  <c r="J82" i="5"/>
  <c r="J84" i="5"/>
  <c r="M84" i="5" s="1"/>
  <c r="J88" i="5"/>
  <c r="J90" i="5"/>
  <c r="M90" i="5" s="1"/>
  <c r="J92" i="5"/>
  <c r="M92" i="5" s="1"/>
  <c r="J96" i="5"/>
  <c r="J98" i="5"/>
  <c r="M98" i="5" s="1"/>
  <c r="J100" i="5"/>
  <c r="J99" i="5"/>
  <c r="J75" i="5"/>
  <c r="M75" i="5" s="1"/>
  <c r="J109" i="5"/>
  <c r="H112" i="5"/>
  <c r="J141" i="5"/>
  <c r="J131" i="5"/>
  <c r="H123" i="5"/>
  <c r="I91" i="5"/>
  <c r="I89" i="5"/>
  <c r="I68" i="5"/>
  <c r="J125" i="5"/>
  <c r="K125" i="5" s="1"/>
  <c r="J127" i="5"/>
  <c r="I93" i="5"/>
  <c r="H101" i="5"/>
  <c r="H121" i="5"/>
  <c r="H32" i="5"/>
  <c r="K101" i="5"/>
  <c r="L101" i="5" s="1"/>
  <c r="H60" i="5"/>
  <c r="H95" i="5"/>
  <c r="I114" i="5"/>
  <c r="I124" i="5"/>
  <c r="K124" i="5" s="1"/>
  <c r="L124" i="5" s="1"/>
  <c r="I130" i="5"/>
  <c r="H133" i="5"/>
  <c r="K141" i="5"/>
  <c r="L141" i="5" s="1"/>
  <c r="J117" i="5"/>
  <c r="K117" i="5" s="1"/>
  <c r="J133" i="5"/>
  <c r="I38" i="5"/>
  <c r="I85" i="5"/>
  <c r="H4" i="5"/>
  <c r="J8" i="5"/>
  <c r="K134" i="5" l="1"/>
  <c r="L134" i="5" s="1"/>
  <c r="H66" i="5"/>
  <c r="I97" i="5"/>
  <c r="J107" i="5"/>
  <c r="J105" i="5"/>
  <c r="K105" i="5" s="1"/>
  <c r="J62" i="5"/>
  <c r="J94" i="5"/>
  <c r="M94" i="5" s="1"/>
  <c r="J86" i="5"/>
  <c r="M86" i="5" s="1"/>
  <c r="J78" i="5"/>
  <c r="J70" i="5"/>
  <c r="J60" i="5"/>
  <c r="J89" i="5"/>
  <c r="M89" i="5" s="1"/>
  <c r="J73" i="5"/>
  <c r="M73" i="5" s="1"/>
  <c r="I19" i="5"/>
  <c r="K19" i="5" s="1"/>
  <c r="L19" i="5" s="1"/>
  <c r="H115" i="5"/>
  <c r="H109" i="5"/>
  <c r="I96" i="5"/>
  <c r="I62" i="5"/>
  <c r="H127" i="5"/>
  <c r="I78" i="5"/>
  <c r="H129" i="5"/>
  <c r="I86" i="5"/>
  <c r="M131" i="5"/>
  <c r="M109" i="5"/>
  <c r="H44" i="5"/>
  <c r="I18" i="5"/>
  <c r="I70" i="5"/>
  <c r="I10" i="5"/>
  <c r="K82" i="5"/>
  <c r="L82" i="5" s="1"/>
  <c r="I45" i="5"/>
  <c r="J12" i="5"/>
  <c r="K130" i="5"/>
  <c r="L130" i="5" s="1"/>
  <c r="H79" i="5"/>
  <c r="L142" i="5"/>
  <c r="I6" i="5"/>
  <c r="J40" i="5"/>
  <c r="M40" i="5" s="1"/>
  <c r="J81" i="5"/>
  <c r="M81" i="5" s="1"/>
  <c r="I75" i="5"/>
  <c r="J41" i="5"/>
  <c r="M41" i="5" s="1"/>
  <c r="J77" i="5"/>
  <c r="M77" i="5" s="1"/>
  <c r="M110" i="5"/>
  <c r="I61" i="5"/>
  <c r="H6" i="5"/>
  <c r="M121" i="5"/>
  <c r="J52" i="5"/>
  <c r="M52" i="5" s="1"/>
  <c r="J65" i="5"/>
  <c r="J55" i="5"/>
  <c r="M119" i="5"/>
  <c r="M113" i="5"/>
  <c r="H13" i="5"/>
  <c r="I54" i="5"/>
  <c r="H17" i="5"/>
  <c r="H47" i="5"/>
  <c r="H48" i="5"/>
  <c r="J47" i="5"/>
  <c r="K47" i="5" s="1"/>
  <c r="L47" i="5" s="1"/>
  <c r="J38" i="5"/>
  <c r="M38" i="5" s="1"/>
  <c r="J48" i="5"/>
  <c r="K48" i="5" s="1"/>
  <c r="I43" i="5"/>
  <c r="J63" i="5"/>
  <c r="M63" i="5" s="1"/>
  <c r="J51" i="5"/>
  <c r="J67" i="5"/>
  <c r="I69" i="5"/>
  <c r="I57" i="5"/>
  <c r="I64" i="5"/>
  <c r="I65" i="5"/>
  <c r="K65" i="5" s="1"/>
  <c r="L65" i="5" s="1"/>
  <c r="I71" i="5"/>
  <c r="H25" i="5"/>
  <c r="H29" i="5"/>
  <c r="J53" i="5"/>
  <c r="M53" i="5" s="1"/>
  <c r="M82" i="5"/>
  <c r="H35" i="5"/>
  <c r="I34" i="5"/>
  <c r="J54" i="5"/>
  <c r="J44" i="5"/>
  <c r="K44" i="5" s="1"/>
  <c r="L44" i="5" s="1"/>
  <c r="I59" i="5"/>
  <c r="I36" i="5"/>
  <c r="J39" i="5"/>
  <c r="J45" i="5"/>
  <c r="M45" i="5" s="1"/>
  <c r="I55" i="5"/>
  <c r="I77" i="5"/>
  <c r="I39" i="5"/>
  <c r="I83" i="5"/>
  <c r="I8" i="5"/>
  <c r="H12" i="5"/>
  <c r="H14" i="5"/>
  <c r="M14" i="5" s="1"/>
  <c r="J3" i="5"/>
  <c r="M3" i="5" s="1"/>
  <c r="J58" i="5"/>
  <c r="M58" i="5" s="1"/>
  <c r="H10" i="5"/>
  <c r="K96" i="5"/>
  <c r="L96" i="5" s="1"/>
  <c r="J50" i="5"/>
  <c r="M50" i="5" s="1"/>
  <c r="J42" i="5"/>
  <c r="M42" i="5" s="1"/>
  <c r="I42" i="5"/>
  <c r="I50" i="5"/>
  <c r="L140" i="5"/>
  <c r="K45" i="5"/>
  <c r="L45" i="5" s="1"/>
  <c r="K12" i="5"/>
  <c r="L12" i="5" s="1"/>
  <c r="J4" i="5"/>
  <c r="K4" i="5" s="1"/>
  <c r="L4" i="5" s="1"/>
  <c r="I11" i="5"/>
  <c r="K11" i="5" s="1"/>
  <c r="L11" i="5" s="1"/>
  <c r="K74" i="5"/>
  <c r="L74" i="5" s="1"/>
  <c r="K91" i="5"/>
  <c r="L91" i="5" s="1"/>
  <c r="I33" i="5"/>
  <c r="K33" i="5" s="1"/>
  <c r="L33" i="5" s="1"/>
  <c r="M101" i="5"/>
  <c r="K111" i="5"/>
  <c r="L111" i="5" s="1"/>
  <c r="K116" i="5"/>
  <c r="L116" i="5" s="1"/>
  <c r="M96" i="5"/>
  <c r="K60" i="5"/>
  <c r="I24" i="5"/>
  <c r="M55" i="5"/>
  <c r="M139" i="5"/>
  <c r="H26" i="5"/>
  <c r="M26" i="5" s="1"/>
  <c r="H24" i="5"/>
  <c r="M24" i="5" s="1"/>
  <c r="M105" i="5"/>
  <c r="K77" i="5"/>
  <c r="L77" i="5" s="1"/>
  <c r="M102" i="5"/>
  <c r="M47" i="5"/>
  <c r="H21" i="5"/>
  <c r="M21" i="5" s="1"/>
  <c r="L108" i="5"/>
  <c r="M65" i="5"/>
  <c r="I27" i="5"/>
  <c r="K27" i="5" s="1"/>
  <c r="I15" i="5"/>
  <c r="K64" i="5"/>
  <c r="L64" i="5" s="1"/>
  <c r="M126" i="5"/>
  <c r="M133" i="5"/>
  <c r="M141" i="5"/>
  <c r="K78" i="5"/>
  <c r="L78" i="5" s="1"/>
  <c r="M6" i="5"/>
  <c r="K61" i="5"/>
  <c r="L61" i="5" s="1"/>
  <c r="J17" i="5"/>
  <c r="K17" i="5" s="1"/>
  <c r="L17" i="5" s="1"/>
  <c r="H19" i="5"/>
  <c r="M19" i="5" s="1"/>
  <c r="J34" i="5"/>
  <c r="K34" i="5" s="1"/>
  <c r="M39" i="5"/>
  <c r="J30" i="5"/>
  <c r="M30" i="5" s="1"/>
  <c r="H31" i="5"/>
  <c r="I30" i="5"/>
  <c r="I56" i="5"/>
  <c r="H36" i="5"/>
  <c r="M36" i="5" s="1"/>
  <c r="I9" i="5"/>
  <c r="K9" i="5" s="1"/>
  <c r="L9" i="5" s="1"/>
  <c r="J49" i="5"/>
  <c r="K100" i="5"/>
  <c r="L100" i="5" s="1"/>
  <c r="J56" i="5"/>
  <c r="M56" i="5" s="1"/>
  <c r="J85" i="5"/>
  <c r="M85" i="5" s="1"/>
  <c r="J87" i="5"/>
  <c r="M87" i="5" s="1"/>
  <c r="I67" i="5"/>
  <c r="K67" i="5" s="1"/>
  <c r="L67" i="5" s="1"/>
  <c r="I51" i="5"/>
  <c r="K51" i="5" s="1"/>
  <c r="L51" i="5" s="1"/>
  <c r="I32" i="5"/>
  <c r="K32" i="5" s="1"/>
  <c r="L32" i="5" s="1"/>
  <c r="J71" i="5"/>
  <c r="J69" i="5"/>
  <c r="J79" i="5"/>
  <c r="K79" i="5" s="1"/>
  <c r="L79" i="5" s="1"/>
  <c r="I23" i="5"/>
  <c r="K23" i="5" s="1"/>
  <c r="L23" i="5" s="1"/>
  <c r="J59" i="5"/>
  <c r="K59" i="5" s="1"/>
  <c r="L59" i="5" s="1"/>
  <c r="I73" i="5"/>
  <c r="K73" i="5" s="1"/>
  <c r="L73" i="5" s="1"/>
  <c r="I41" i="5"/>
  <c r="M137" i="5"/>
  <c r="M123" i="5"/>
  <c r="I87" i="5"/>
  <c r="I81" i="5"/>
  <c r="K81" i="5" s="1"/>
  <c r="L81" i="5" s="1"/>
  <c r="I58" i="5"/>
  <c r="K58" i="5" s="1"/>
  <c r="L58" i="5" s="1"/>
  <c r="H122" i="5"/>
  <c r="M122" i="5" s="1"/>
  <c r="K127" i="5"/>
  <c r="L127" i="5" s="1"/>
  <c r="M67" i="5"/>
  <c r="K109" i="5"/>
  <c r="L109" i="5" s="1"/>
  <c r="K84" i="5"/>
  <c r="K62" i="5"/>
  <c r="L62" i="5" s="1"/>
  <c r="K80" i="5"/>
  <c r="L80" i="5" s="1"/>
  <c r="M34" i="5"/>
  <c r="J25" i="5"/>
  <c r="K25" i="5" s="1"/>
  <c r="K122" i="5"/>
  <c r="L122" i="5" s="1"/>
  <c r="J29" i="5"/>
  <c r="K29" i="5" s="1"/>
  <c r="K133" i="5"/>
  <c r="L133" i="5" s="1"/>
  <c r="M74" i="5"/>
  <c r="H15" i="5"/>
  <c r="M15" i="5" s="1"/>
  <c r="M142" i="5"/>
  <c r="M108" i="5"/>
  <c r="M78" i="5"/>
  <c r="H11" i="5"/>
  <c r="M11" i="5" s="1"/>
  <c r="M127" i="5"/>
  <c r="K63" i="5"/>
  <c r="L63" i="5" s="1"/>
  <c r="H28" i="5"/>
  <c r="I22" i="5"/>
  <c r="K22" i="5" s="1"/>
  <c r="L22" i="5" s="1"/>
  <c r="I13" i="5"/>
  <c r="H33" i="5"/>
  <c r="M33" i="5" s="1"/>
  <c r="M128" i="5"/>
  <c r="H27" i="5"/>
  <c r="M27" i="5" s="1"/>
  <c r="K107" i="5"/>
  <c r="L107" i="5" s="1"/>
  <c r="M59" i="5"/>
  <c r="K119" i="5"/>
  <c r="L119" i="5" s="1"/>
  <c r="M17" i="5"/>
  <c r="K114" i="5"/>
  <c r="L114" i="5" s="1"/>
  <c r="I3" i="5"/>
  <c r="K3" i="5" s="1"/>
  <c r="L3" i="5" s="1"/>
  <c r="K97" i="5"/>
  <c r="L97" i="5" s="1"/>
  <c r="L48" i="5"/>
  <c r="I16" i="5"/>
  <c r="I31" i="5"/>
  <c r="K31" i="5" s="1"/>
  <c r="L31" i="5" s="1"/>
  <c r="J43" i="5"/>
  <c r="K43" i="5" s="1"/>
  <c r="L43" i="5" s="1"/>
  <c r="J37" i="5"/>
  <c r="M37" i="5" s="1"/>
  <c r="I21" i="5"/>
  <c r="K21" i="5" s="1"/>
  <c r="L21" i="5" s="1"/>
  <c r="I7" i="5"/>
  <c r="K7" i="5" s="1"/>
  <c r="L7" i="5" s="1"/>
  <c r="M106" i="5"/>
  <c r="H107" i="5"/>
  <c r="M107" i="5" s="1"/>
  <c r="J103" i="5"/>
  <c r="M103" i="5" s="1"/>
  <c r="I76" i="5"/>
  <c r="K76" i="5" s="1"/>
  <c r="L76" i="5" s="1"/>
  <c r="H9" i="5"/>
  <c r="M9" i="5" s="1"/>
  <c r="H23" i="5"/>
  <c r="M23" i="5" s="1"/>
  <c r="H18" i="5"/>
  <c r="I99" i="5"/>
  <c r="K99" i="5" s="1"/>
  <c r="L99" i="5" s="1"/>
  <c r="M99" i="5"/>
  <c r="M91" i="5"/>
  <c r="K92" i="5"/>
  <c r="L92" i="5" s="1"/>
  <c r="K86" i="5"/>
  <c r="L86" i="5" s="1"/>
  <c r="L66" i="5"/>
  <c r="M51" i="5"/>
  <c r="K139" i="5"/>
  <c r="L139" i="5" s="1"/>
  <c r="K135" i="5"/>
  <c r="L135" i="5" s="1"/>
  <c r="K54" i="5"/>
  <c r="L54" i="5" s="1"/>
  <c r="L34" i="5"/>
  <c r="K90" i="5"/>
  <c r="I28" i="5"/>
  <c r="K28" i="5" s="1"/>
  <c r="L28" i="5" s="1"/>
  <c r="I20" i="5"/>
  <c r="K20" i="5" s="1"/>
  <c r="L20" i="5" s="1"/>
  <c r="K71" i="5"/>
  <c r="L71" i="5" s="1"/>
  <c r="M104" i="5"/>
  <c r="H20" i="5"/>
  <c r="M20" i="5" s="1"/>
  <c r="K123" i="5"/>
  <c r="L123" i="5" s="1"/>
  <c r="M125" i="5"/>
  <c r="K93" i="5"/>
  <c r="L93" i="5" s="1"/>
  <c r="K75" i="5"/>
  <c r="L75" i="5" s="1"/>
  <c r="I26" i="5"/>
  <c r="K26" i="5" s="1"/>
  <c r="L26" i="5" s="1"/>
  <c r="H22" i="5"/>
  <c r="M22" i="5" s="1"/>
  <c r="M71" i="5"/>
  <c r="K24" i="5"/>
  <c r="L24" i="5" s="1"/>
  <c r="M28" i="5"/>
  <c r="K15" i="5"/>
  <c r="L15" i="5" s="1"/>
  <c r="M31" i="5"/>
  <c r="L105" i="5"/>
  <c r="M80" i="5"/>
  <c r="M93" i="5"/>
  <c r="L60" i="5"/>
  <c r="M35" i="5"/>
  <c r="K30" i="5"/>
  <c r="L30" i="5" s="1"/>
  <c r="M48" i="5"/>
  <c r="K36" i="5"/>
  <c r="L36" i="5" s="1"/>
  <c r="L25" i="5"/>
  <c r="M111" i="5"/>
  <c r="K41" i="5"/>
  <c r="L41" i="5" s="1"/>
  <c r="M95" i="5"/>
  <c r="L95" i="5"/>
  <c r="M100" i="5"/>
  <c r="H5" i="5"/>
  <c r="M5" i="5" s="1"/>
  <c r="M135" i="5"/>
  <c r="M129" i="5"/>
  <c r="L84" i="5"/>
  <c r="I14" i="5"/>
  <c r="K14" i="5" s="1"/>
  <c r="L14" i="5" s="1"/>
  <c r="K55" i="5"/>
  <c r="L55" i="5" s="1"/>
  <c r="I35" i="5"/>
  <c r="K35" i="5" s="1"/>
  <c r="L35" i="5" s="1"/>
  <c r="I37" i="5"/>
  <c r="I53" i="5"/>
  <c r="K53" i="5" s="1"/>
  <c r="L53" i="5" s="1"/>
  <c r="I46" i="5"/>
  <c r="K46" i="5" s="1"/>
  <c r="L46" i="5" s="1"/>
  <c r="M72" i="5"/>
  <c r="M88" i="5"/>
  <c r="K106" i="5"/>
  <c r="L106" i="5" s="1"/>
  <c r="K136" i="5"/>
  <c r="L136" i="5" s="1"/>
  <c r="M12" i="5"/>
  <c r="M117" i="5"/>
  <c r="M60" i="5"/>
  <c r="K42" i="5"/>
  <c r="L42" i="5" s="1"/>
  <c r="K98" i="5"/>
  <c r="L98" i="5" s="1"/>
  <c r="K68" i="5"/>
  <c r="L68" i="5" s="1"/>
  <c r="I5" i="5"/>
  <c r="K5" i="5" s="1"/>
  <c r="L5" i="5" s="1"/>
  <c r="M138" i="5"/>
  <c r="M132" i="5"/>
  <c r="H7" i="5"/>
  <c r="M7" i="5" s="1"/>
  <c r="M62" i="5"/>
  <c r="K110" i="5"/>
  <c r="L110" i="5" s="1"/>
  <c r="K131" i="5"/>
  <c r="L131" i="5" s="1"/>
  <c r="K18" i="5"/>
  <c r="L18" i="5" s="1"/>
  <c r="L27" i="5"/>
  <c r="K137" i="5"/>
  <c r="L137" i="5" s="1"/>
  <c r="M54" i="5"/>
  <c r="M46" i="5"/>
  <c r="K13" i="5"/>
  <c r="L13" i="5" s="1"/>
  <c r="M13" i="5"/>
  <c r="K8" i="5"/>
  <c r="L8" i="5" s="1"/>
  <c r="L125" i="5"/>
  <c r="K38" i="5"/>
  <c r="L38" i="5" s="1"/>
  <c r="M66" i="5"/>
  <c r="K94" i="5"/>
  <c r="L94" i="5" s="1"/>
  <c r="K70" i="5"/>
  <c r="L70" i="5" s="1"/>
  <c r="M70" i="5"/>
  <c r="M115" i="5"/>
  <c r="K115" i="5"/>
  <c r="L115" i="5" s="1"/>
  <c r="M25" i="5"/>
  <c r="M8" i="5"/>
  <c r="L117" i="5"/>
  <c r="K57" i="5"/>
  <c r="L57" i="5" s="1"/>
  <c r="M18" i="5"/>
  <c r="K83" i="5"/>
  <c r="L83" i="5" s="1"/>
  <c r="M83" i="5"/>
  <c r="K6" i="5"/>
  <c r="L6" i="5" s="1"/>
  <c r="K10" i="5"/>
  <c r="L10" i="5" s="1"/>
  <c r="M10" i="5"/>
  <c r="L90" i="5"/>
  <c r="L118" i="5"/>
  <c r="M118" i="5"/>
  <c r="M32" i="5"/>
  <c r="L138" i="5"/>
  <c r="L129" i="5"/>
  <c r="J112" i="5"/>
  <c r="I88" i="5"/>
  <c r="K88" i="5" s="1"/>
  <c r="L88" i="5" s="1"/>
  <c r="H140" i="5"/>
  <c r="M140" i="5" s="1"/>
  <c r="H136" i="5"/>
  <c r="M136" i="5" s="1"/>
  <c r="J120" i="5"/>
  <c r="I72" i="5"/>
  <c r="K72" i="5" s="1"/>
  <c r="L72" i="5" s="1"/>
  <c r="H124" i="5"/>
  <c r="M124" i="5" s="1"/>
  <c r="I40" i="5"/>
  <c r="K40" i="5" s="1"/>
  <c r="L40" i="5" s="1"/>
  <c r="K89" i="5"/>
  <c r="L89" i="5" s="1"/>
  <c r="I52" i="5"/>
  <c r="K52" i="5" s="1"/>
  <c r="L52" i="5" s="1"/>
  <c r="J16" i="5"/>
  <c r="K39" i="5" l="1"/>
  <c r="L39" i="5" s="1"/>
  <c r="M44" i="5"/>
  <c r="K37" i="5"/>
  <c r="L37" i="5" s="1"/>
  <c r="L29" i="5"/>
  <c r="M29" i="5"/>
  <c r="K56" i="5"/>
  <c r="L56" i="5" s="1"/>
  <c r="M79" i="5"/>
  <c r="K50" i="5"/>
  <c r="L50" i="5" s="1"/>
  <c r="M4" i="5"/>
  <c r="K103" i="5"/>
  <c r="L103" i="5" s="1"/>
  <c r="K85" i="5"/>
  <c r="L85" i="5" s="1"/>
  <c r="M69" i="5"/>
  <c r="K69" i="5"/>
  <c r="L69" i="5" s="1"/>
  <c r="K87" i="5"/>
  <c r="L87" i="5" s="1"/>
  <c r="K49" i="5"/>
  <c r="L49" i="5" s="1"/>
  <c r="M49" i="5"/>
  <c r="M43" i="5"/>
  <c r="M120" i="5"/>
  <c r="K120" i="5"/>
  <c r="L120" i="5" s="1"/>
  <c r="K112" i="5"/>
  <c r="L112" i="5" s="1"/>
  <c r="M112" i="5"/>
  <c r="M16" i="5"/>
  <c r="K16" i="5"/>
  <c r="L1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Bianlin Zhang:</t>
        </r>
        <r>
          <rPr>
            <sz val="9"/>
            <color indexed="81"/>
            <rFont val="宋体"/>
            <family val="3"/>
            <charset val="134"/>
          </rPr>
          <t xml:space="preserve">
Pls Refer to header's postil if you feel puzzled with the meaning of number.</t>
        </r>
      </text>
    </comment>
    <comment ref="AB2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bianlin zhang:</t>
        </r>
        <r>
          <rPr>
            <sz val="9"/>
            <color indexed="81"/>
            <rFont val="宋体"/>
            <family val="3"/>
            <charset val="134"/>
          </rPr>
          <t xml:space="preserve">
for the closed ones,this is final cost,or is Estimated final cost</t>
        </r>
      </text>
    </comment>
    <comment ref="AG2" authorId="0" shapeId="0" xr:uid="{00000000-0006-0000-0100-000003000000}">
      <text>
        <r>
          <rPr>
            <b/>
            <sz val="9"/>
            <color indexed="81"/>
            <rFont val="宋体"/>
            <family val="3"/>
            <charset val="134"/>
          </rPr>
          <t xml:space="preserve">bianlin zhang:
</t>
        </r>
        <r>
          <rPr>
            <sz val="9"/>
            <color indexed="81"/>
            <rFont val="宋体"/>
            <family val="3"/>
            <charset val="134"/>
          </rPr>
          <t xml:space="preserve">Including unissued PR,unissued SSR and unsettled internal manhour
</t>
        </r>
      </text>
    </comment>
    <comment ref="AH2" authorId="0" shapeId="0" xr:uid="{00000000-0006-0000-0100-000004000000}">
      <text>
        <r>
          <rPr>
            <b/>
            <sz val="9"/>
            <color indexed="81"/>
            <rFont val="宋体"/>
            <family val="3"/>
            <charset val="134"/>
          </rPr>
          <t>bianlin zhang:
=</t>
        </r>
        <r>
          <rPr>
            <sz val="9"/>
            <color indexed="81"/>
            <rFont val="宋体"/>
            <family val="3"/>
            <charset val="134"/>
          </rPr>
          <t>(PO-PR)/PR</t>
        </r>
      </text>
    </comment>
    <comment ref="AI2" authorId="0" shapeId="0" xr:uid="{00000000-0006-0000-0100-000005000000}">
      <text>
        <r>
          <rPr>
            <b/>
            <sz val="9"/>
            <color indexed="81"/>
            <rFont val="宋体"/>
            <family val="3"/>
            <charset val="134"/>
          </rPr>
          <t>bianlin zhang:</t>
        </r>
        <r>
          <rPr>
            <sz val="9"/>
            <color indexed="81"/>
            <rFont val="宋体"/>
            <family val="3"/>
            <charset val="134"/>
          </rPr>
          <t xml:space="preserve">
=(SES actual-SES budget)/SES budget</t>
        </r>
      </text>
    </comment>
    <comment ref="AE3" authorId="0" shapeId="0" xr:uid="{00000000-0006-0000-01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bianlin zhang:
</t>
        </r>
        <r>
          <rPr>
            <sz val="9"/>
            <color indexed="81"/>
            <rFont val="宋体"/>
            <family val="3"/>
            <charset val="134"/>
          </rPr>
          <t xml:space="preserve">Unsettled PR/PO cost
</t>
        </r>
      </text>
    </comment>
    <comment ref="AF3" authorId="0" shapeId="0" xr:uid="{00000000-0006-0000-01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bianlin zhang:
</t>
        </r>
        <r>
          <rPr>
            <sz val="9"/>
            <color indexed="81"/>
            <rFont val="宋体"/>
            <family val="3"/>
            <charset val="134"/>
          </rPr>
          <t xml:space="preserve">Unsettled SSR cost
</t>
        </r>
      </text>
    </comment>
  </commentList>
</comments>
</file>

<file path=xl/sharedStrings.xml><?xml version="1.0" encoding="utf-8"?>
<sst xmlns="http://schemas.openxmlformats.org/spreadsheetml/2006/main" count="3306" uniqueCount="738">
  <si>
    <t>Month</t>
  </si>
  <si>
    <t>JOB_NO</t>
  </si>
  <si>
    <t>PROJECT_JOB_TYPE</t>
  </si>
  <si>
    <t>BUDGET_ORG</t>
  </si>
  <si>
    <t>Budget_CHK</t>
  </si>
  <si>
    <t>ACTUAL</t>
  </si>
  <si>
    <t>Commit_PO</t>
  </si>
  <si>
    <t>Commit_SSR</t>
  </si>
  <si>
    <t>Cost_To_CMPT</t>
  </si>
  <si>
    <t xml:space="preserve">BU. </t>
  </si>
  <si>
    <t>Job No</t>
  </si>
  <si>
    <t>Job Type</t>
  </si>
  <si>
    <t>Job Title</t>
  </si>
  <si>
    <t>Account</t>
  </si>
  <si>
    <t>MC</t>
  </si>
  <si>
    <t>COO/C</t>
  </si>
  <si>
    <t>Xia Qun</t>
  </si>
  <si>
    <t>CBP/S</t>
  </si>
  <si>
    <t>Wang Can</t>
  </si>
  <si>
    <t>Zhang Fanwen</t>
  </si>
  <si>
    <t>CBP/M</t>
  </si>
  <si>
    <t>Yan Jun</t>
  </si>
  <si>
    <t>Wang Shicheng</t>
  </si>
  <si>
    <t>COO/O</t>
  </si>
  <si>
    <t>CBP/P</t>
  </si>
  <si>
    <t>Gao Feng</t>
  </si>
  <si>
    <t>CBL/O</t>
  </si>
  <si>
    <t>Gong Feibao</t>
  </si>
  <si>
    <t>COA/A</t>
  </si>
  <si>
    <t>CBL/P</t>
  </si>
  <si>
    <t>CTM</t>
  </si>
  <si>
    <t>Yu Yi</t>
  </si>
  <si>
    <t>CBP/C</t>
  </si>
  <si>
    <t>Liu Xiaoli</t>
  </si>
  <si>
    <t>CEP/P</t>
  </si>
  <si>
    <t>COA/E</t>
  </si>
  <si>
    <t>COO/A</t>
  </si>
  <si>
    <t>CEP/E</t>
  </si>
  <si>
    <t>Hu Xiao</t>
  </si>
  <si>
    <t>CTE</t>
  </si>
  <si>
    <t>Jiang Yunning</t>
  </si>
  <si>
    <t>CTS</t>
  </si>
  <si>
    <t>Gu Jingfeng</t>
  </si>
  <si>
    <t>Yu Xiya</t>
  </si>
  <si>
    <t>Bian Jiacai</t>
  </si>
  <si>
    <t>COA/L</t>
  </si>
  <si>
    <t>CEP/L</t>
  </si>
  <si>
    <t>Chen Chen</t>
  </si>
  <si>
    <t>Xu Zheng</t>
  </si>
  <si>
    <t>Li Shouqing</t>
  </si>
  <si>
    <t>Chu Chao</t>
  </si>
  <si>
    <t>Zhou Yanduo</t>
  </si>
  <si>
    <t>Wang Zhigao</t>
  </si>
  <si>
    <t>CBP/U</t>
  </si>
  <si>
    <t>CTS/U</t>
  </si>
  <si>
    <t>COA/S</t>
  </si>
  <si>
    <t>Xu Jin</t>
  </si>
  <si>
    <t>CBP/B</t>
  </si>
  <si>
    <t>CEP/S</t>
  </si>
  <si>
    <t>CAP/A</t>
  </si>
  <si>
    <t>Zhu Jianxin</t>
  </si>
  <si>
    <t>CCP/A</t>
  </si>
  <si>
    <t>CAP/E</t>
  </si>
  <si>
    <t>Xie Qiang</t>
  </si>
  <si>
    <t>CTA</t>
  </si>
  <si>
    <t>Sun Aihong</t>
  </si>
  <si>
    <t>CBP/A</t>
  </si>
  <si>
    <t>Ding Juntao</t>
  </si>
  <si>
    <t>CCP/O</t>
  </si>
  <si>
    <t>CTS/P</t>
  </si>
  <si>
    <t>Tong Shaojian</t>
  </si>
  <si>
    <t>Qiu Zhufeng</t>
  </si>
  <si>
    <t>Cost Overview for Projects</t>
  </si>
  <si>
    <t>B.U.</t>
  </si>
  <si>
    <t>Job</t>
  </si>
  <si>
    <t>Project Title</t>
  </si>
  <si>
    <t>Job
Status</t>
  </si>
  <si>
    <t>Lead
By</t>
  </si>
  <si>
    <t>P.M.</t>
  </si>
  <si>
    <t>C.M.</t>
  </si>
  <si>
    <t>Approval
Date</t>
  </si>
  <si>
    <t>Hiden Information</t>
  </si>
  <si>
    <t>Approved
Budget
1</t>
  </si>
  <si>
    <t>Estimated
Final Cost
5=2+3+4</t>
  </si>
  <si>
    <t>Devi.(%)
(5-1)/1</t>
  </si>
  <si>
    <t>Actual
2</t>
  </si>
  <si>
    <t>Committed
3</t>
  </si>
  <si>
    <t>Cost to
complete
4</t>
  </si>
  <si>
    <t>Devi.(%)
_POPR</t>
  </si>
  <si>
    <t>Devi.(%)
_SSR</t>
  </si>
  <si>
    <t>Internal
Engineering Cost</t>
  </si>
  <si>
    <t>Internal Const.Supervsn Cost</t>
  </si>
  <si>
    <t>Wrong Booking Indicator</t>
  </si>
  <si>
    <t>M.C.Date</t>
  </si>
  <si>
    <t>TCCC Date</t>
  </si>
  <si>
    <t>Business
Closure Date</t>
  </si>
  <si>
    <t>Priority</t>
  </si>
  <si>
    <t>WBS
Account</t>
  </si>
  <si>
    <t>Netowrk</t>
  </si>
  <si>
    <t>Actual Cost
Migrated?</t>
  </si>
  <si>
    <t>Job No.</t>
  </si>
  <si>
    <t>Original
Budget</t>
  </si>
  <si>
    <t>Budget
Change</t>
  </si>
  <si>
    <t>Final
cost</t>
  </si>
  <si>
    <t>Actual
cost</t>
  </si>
  <si>
    <t>Commitment</t>
  </si>
  <si>
    <t>Rem.M.H
(Eng)</t>
  </si>
  <si>
    <t>Rem.M.H
(Con.Sup)</t>
  </si>
  <si>
    <t>Budget(used to calculate C2C)</t>
  </si>
  <si>
    <t>Cost to
complete</t>
  </si>
  <si>
    <t>Saved
Cost</t>
  </si>
  <si>
    <t>PR/PO</t>
  </si>
  <si>
    <t>SSR</t>
  </si>
  <si>
    <t>Rem M.H.
/RMB</t>
  </si>
  <si>
    <t>Compl
(%)</t>
  </si>
  <si>
    <t>Material</t>
  </si>
  <si>
    <t>Add One Common Spare Motor for GAA Molten Salt Pumps</t>
  </si>
  <si>
    <t>On Going</t>
  </si>
  <si>
    <t>CTA/L</t>
  </si>
  <si>
    <t>Zhu Qiang</t>
  </si>
  <si>
    <t>N/A</t>
  </si>
  <si>
    <t>N</t>
  </si>
  <si>
    <t>ZNIC.010728</t>
  </si>
  <si>
    <t>NZNIC015256K</t>
  </si>
  <si>
    <t>B450/B550 MCC Modification</t>
  </si>
  <si>
    <t>Yi Yongjun</t>
  </si>
  <si>
    <t>Sun Zhongpin</t>
  </si>
  <si>
    <t>H</t>
  </si>
  <si>
    <t>ZNIC.010582</t>
  </si>
  <si>
    <t>NZNIC015247K</t>
  </si>
  <si>
    <t>C7100,C77100,C77400 Raplace the Boken Trays</t>
  </si>
  <si>
    <t>CTM/A</t>
  </si>
  <si>
    <t>Ling Wenqing</t>
  </si>
  <si>
    <t>Shi Jinsong</t>
  </si>
  <si>
    <t>ZNIC.010345</t>
  </si>
  <si>
    <t>NZNIC015246K</t>
  </si>
  <si>
    <t>CTE/A</t>
  </si>
  <si>
    <t>Chen Gang</t>
  </si>
  <si>
    <t>ZNIF.104500.15.03</t>
  </si>
  <si>
    <t>NZNIC015198K</t>
  </si>
  <si>
    <t>Air Conditioning Replacement for Jetty1/2/3 Operation Room</t>
  </si>
  <si>
    <t>CTE/C</t>
  </si>
  <si>
    <t>Wang Wei</t>
  </si>
  <si>
    <t>ZNIF.604220.15.01</t>
  </si>
  <si>
    <t>NZNIC015180K</t>
  </si>
  <si>
    <t>Add Card Reader at D700 Central Workshop</t>
  </si>
  <si>
    <t>ZNIF.642320.15.03</t>
  </si>
  <si>
    <t>NZNIC015176K</t>
  </si>
  <si>
    <t>Steel Structure Extension of Gas Cylinder Room of CTS/L</t>
  </si>
  <si>
    <t>Zhang Zhihe</t>
  </si>
  <si>
    <t>ZNIF.660300.15.01</t>
  </si>
  <si>
    <t>NZNIC015149K</t>
  </si>
  <si>
    <t>ZNIF.104100.15.06</t>
  </si>
  <si>
    <t>NZNIC015143K</t>
  </si>
  <si>
    <t>CTE/P</t>
  </si>
  <si>
    <t>Add Pump and Flow Control Valve on the Line for Sending Dimer to C-250</t>
  </si>
  <si>
    <t>Ling Taizhong</t>
  </si>
  <si>
    <t>T</t>
  </si>
  <si>
    <t>ZNIF.104500.15.01</t>
  </si>
  <si>
    <t>NZNIC015124K</t>
  </si>
  <si>
    <t>D700 Garbage Disposal Field Modification</t>
  </si>
  <si>
    <t>Xu Zhaofeng</t>
  </si>
  <si>
    <t>ZNIF.642320.15.02</t>
  </si>
  <si>
    <t>NZNIC015122K</t>
  </si>
  <si>
    <t>Add the Differential Pressure Signal of the Instrument Air Filter in DCS System</t>
  </si>
  <si>
    <t>Li Hong</t>
  </si>
  <si>
    <t>ZNIF.104100.15.04</t>
  </si>
  <si>
    <t>NZNIC015117K</t>
  </si>
  <si>
    <t>Set a Waste Storage Area beside Tank Farm</t>
  </si>
  <si>
    <t>ZNIF.105600.15.01</t>
  </si>
  <si>
    <t>NZNIC015116K</t>
  </si>
  <si>
    <t>Guo Yibing</t>
  </si>
  <si>
    <t>ZNIF.604110.15.01</t>
  </si>
  <si>
    <t>NZNIC015112K</t>
  </si>
  <si>
    <t>Cleaning Room Renovation Project of Central Workshop</t>
  </si>
  <si>
    <t>CTM/W</t>
  </si>
  <si>
    <t>Zhai Chunrong</t>
  </si>
  <si>
    <t>Lei Fucun</t>
  </si>
  <si>
    <t>ZNIF.642320.15.01</t>
  </si>
  <si>
    <t>NZNIC015102K</t>
  </si>
  <si>
    <t>Fire Alarm System Modification for #5 Warehouse in East Laydown</t>
  </si>
  <si>
    <t>ZNIF.641330.15.01</t>
  </si>
  <si>
    <t>NZNIC015079K</t>
  </si>
  <si>
    <t>Build a Spare Part&amp;Tool Warehouse</t>
  </si>
  <si>
    <t>Xia Weiguang</t>
  </si>
  <si>
    <t>ZNIC.010748</t>
  </si>
  <si>
    <t>NZNIC015071K</t>
  </si>
  <si>
    <t>Add On-line Water Analyzer on the NAP Unloading Piping of Jetty 4#</t>
  </si>
  <si>
    <t>Xu Ge</t>
  </si>
  <si>
    <t>Wang Xinwu</t>
  </si>
  <si>
    <t>ZNIF.651130.15.01</t>
  </si>
  <si>
    <t>NZNIC015066K</t>
  </si>
  <si>
    <t>BCC Lab Modification</t>
  </si>
  <si>
    <t>ZNIC.009551</t>
  </si>
  <si>
    <t>NZNIC015061K</t>
  </si>
  <si>
    <t>C</t>
  </si>
  <si>
    <t>Set Up Intranet Portal System</t>
  </si>
  <si>
    <t>CGA/I</t>
  </si>
  <si>
    <t>Tao Yang</t>
  </si>
  <si>
    <t>ZNIT.001180</t>
  </si>
  <si>
    <t>NZNIC015051K</t>
  </si>
  <si>
    <t>Change New CEMS</t>
  </si>
  <si>
    <t>CTA/S</t>
  </si>
  <si>
    <t>Tang Yiqun</t>
  </si>
  <si>
    <t>ZNIC.008734</t>
  </si>
  <si>
    <t>NZNIC015047K</t>
  </si>
  <si>
    <t>Add On-line Analyzer on the Outlet of the Z-908</t>
  </si>
  <si>
    <t>ZNIC.010800</t>
  </si>
  <si>
    <t>NZNIC015042K</t>
  </si>
  <si>
    <t>Expand the Capacity of the Suspect Condensate Vent Condenser 390-E-920</t>
  </si>
  <si>
    <t>Completed</t>
  </si>
  <si>
    <t>ZNIF.104100.15.02</t>
  </si>
  <si>
    <t>NZNIC015036K</t>
  </si>
  <si>
    <t>Add Pressure&amp;Temperature Signal DCS System for Three Drums at AEU Section</t>
  </si>
  <si>
    <t>ZNIF.104100.15.05</t>
  </si>
  <si>
    <t>NZNIC015034K</t>
  </si>
  <si>
    <t>Upgrade 4 sets PO Cupboard Freezer</t>
  </si>
  <si>
    <t>Wang Yuncai</t>
  </si>
  <si>
    <t>ZNIC.010799</t>
  </si>
  <si>
    <t>NZNIC015028K</t>
  </si>
  <si>
    <t>PS Positive Draft of Control Building Modification</t>
  </si>
  <si>
    <t>ZNIC.009794</t>
  </si>
  <si>
    <t>NZNIC015026K</t>
  </si>
  <si>
    <t>SAP Steam System Energy Saving Modification</t>
  </si>
  <si>
    <t>ZNIC.010440</t>
  </si>
  <si>
    <t>NZNIC015024K</t>
  </si>
  <si>
    <t>Revamp HVAC System in EOEG Control Building</t>
  </si>
  <si>
    <t>ZNIC.009264</t>
  </si>
  <si>
    <t>NZNIC015022K</t>
  </si>
  <si>
    <t>Environmental Monitoring Car</t>
  </si>
  <si>
    <t>CTS/E</t>
  </si>
  <si>
    <t>Fan Chenxi</t>
  </si>
  <si>
    <t>ZNIC.008204</t>
  </si>
  <si>
    <t>NZNIC015016K</t>
  </si>
  <si>
    <t>T_2015</t>
  </si>
  <si>
    <t>0</t>
  </si>
  <si>
    <t>PS A915 Emergency Lighting and Fire Alarm System Modification</t>
  </si>
  <si>
    <t>Zhang Pu</t>
  </si>
  <si>
    <t>ZNIF.175410.15.01</t>
  </si>
  <si>
    <t>NZNIC015014K</t>
  </si>
  <si>
    <t>Modification for Main Door of Spare Parts Warehouse</t>
  </si>
  <si>
    <t>ZNIF.641330.15.02</t>
  </si>
  <si>
    <t>NZNIC015011K</t>
  </si>
  <si>
    <t>Replace the Material of P7120A/B by PFA</t>
  </si>
  <si>
    <t>ZNIF.106200.15.01</t>
  </si>
  <si>
    <t>NZNIC015010K</t>
  </si>
  <si>
    <t>Modify Suction Side of P4330</t>
  </si>
  <si>
    <t>Wu Zefei</t>
  </si>
  <si>
    <t>ZNIF.105700.15.01</t>
  </si>
  <si>
    <t>NZNIC015009K</t>
  </si>
  <si>
    <t>Revamp HVAC System in B550 Control Building</t>
  </si>
  <si>
    <t>ZNIC.009265</t>
  </si>
  <si>
    <t>NZNIC015004K</t>
  </si>
  <si>
    <t>Replace Existing Electrical Heater H-520</t>
  </si>
  <si>
    <t>ZNIC.009347</t>
  </si>
  <si>
    <t>NZNIC014313K</t>
  </si>
  <si>
    <t>Replace Exchanger E2320 of EB/SM</t>
  </si>
  <si>
    <t>CTM/M</t>
  </si>
  <si>
    <t>ZNIC.008125</t>
  </si>
  <si>
    <t>NZNIC014312K</t>
  </si>
  <si>
    <t>Change New C2450/CX2450/E1250A/E1250B/E1252</t>
  </si>
  <si>
    <t>CTM/E</t>
  </si>
  <si>
    <t>ZNIC.008124</t>
  </si>
  <si>
    <t>NZNIC014311K</t>
  </si>
  <si>
    <t>Add Extrusion Step for New Product AGM7</t>
  </si>
  <si>
    <t>Cao Yongbin</t>
  </si>
  <si>
    <t>ZNIC.008120</t>
  </si>
  <si>
    <t>NZNIC014309K</t>
  </si>
  <si>
    <t>Modification of EB/SM Cooling Water Pumps</t>
  </si>
  <si>
    <t>Wang Lifen</t>
  </si>
  <si>
    <t>ZNIC.009023</t>
  </si>
  <si>
    <t>NZNIC014308K</t>
  </si>
  <si>
    <t>Replacement of F2404</t>
  </si>
  <si>
    <t>ZNIF.104400.14.04</t>
  </si>
  <si>
    <t>NZNIC014307K</t>
  </si>
  <si>
    <t>Replacement of F2406</t>
  </si>
  <si>
    <t>ZNIF.104400.14.03</t>
  </si>
  <si>
    <t>NZNIC014306K</t>
  </si>
  <si>
    <t>Replacement of E1203</t>
  </si>
  <si>
    <t>ZNIF.104400.14.02</t>
  </si>
  <si>
    <t>NZNIC014305K</t>
  </si>
  <si>
    <t>Install Filters at Outlet of P9326/P9526</t>
  </si>
  <si>
    <t>ZNIF.106600.15.01</t>
  </si>
  <si>
    <t>NZNIC014296K</t>
  </si>
  <si>
    <t>T2401 Replace Structure Packing of EB/SM</t>
  </si>
  <si>
    <t>ZNIC.007947</t>
  </si>
  <si>
    <t>NZNIC014288K</t>
  </si>
  <si>
    <t>Add a Differential Pressure Transmitter in Control Room</t>
  </si>
  <si>
    <t>Li Xueyong</t>
  </si>
  <si>
    <t>ZNIF.678152.15.01</t>
  </si>
  <si>
    <t>NZNIC014287K</t>
  </si>
  <si>
    <t>Change Gas Chromatograph A24201 to New Type</t>
  </si>
  <si>
    <t>Li Huaxin</t>
  </si>
  <si>
    <t>ZNIF.104400.14.01</t>
  </si>
  <si>
    <t>NZNIC014286K</t>
  </si>
  <si>
    <t>Add Flowmeter on Main Pipeline for HPNG</t>
  </si>
  <si>
    <t>Wang Zhen</t>
  </si>
  <si>
    <t>ZNIC.008123</t>
  </si>
  <si>
    <t>NZNIC014275K</t>
  </si>
  <si>
    <t>Revamp HVAC System in BCC Control Building</t>
  </si>
  <si>
    <t>ZNIC.009263</t>
  </si>
  <si>
    <t>NZNIC014262K</t>
  </si>
  <si>
    <t>Canceled</t>
  </si>
  <si>
    <t>CGA</t>
  </si>
  <si>
    <t>Add a Pair of Card Reader on the West Side Door of Visitor Center for Personnel Access Control</t>
  </si>
  <si>
    <t>Dai Xiaolong</t>
  </si>
  <si>
    <t>Qiu Wei</t>
  </si>
  <si>
    <t>ZNIF.632000.14.01</t>
  </si>
  <si>
    <t>NZNIC014255K</t>
  </si>
  <si>
    <t>Supply DMA from C1 Plant to BSNJ</t>
  </si>
  <si>
    <t>Sun Duoxun/Liu Xiaoli</t>
  </si>
  <si>
    <t>Xu Yefeng</t>
  </si>
  <si>
    <t>ZNIC.008115</t>
  </si>
  <si>
    <t>NZNIC014252K</t>
  </si>
  <si>
    <t>Build a Operation Rest Room for ACN Loading Station</t>
  </si>
  <si>
    <t>ZNIF.412790.15.01</t>
  </si>
  <si>
    <t>NZNIC014251K</t>
  </si>
  <si>
    <t>Add a C5 Raffinate Pipe from YUANGANG Company to C5 Hydrogenation Reactor</t>
  </si>
  <si>
    <t>Cao Lin</t>
  </si>
  <si>
    <t>ZNIC.008902</t>
  </si>
  <si>
    <t>NZNIC014243K</t>
  </si>
  <si>
    <t>Recover the BA Railway Loading Station</t>
  </si>
  <si>
    <t>ZNIC.008121</t>
  </si>
  <si>
    <t>NZNIC014240K</t>
  </si>
  <si>
    <t>Add Anti-backflow facilities at LP Steam Header of MA/BA Plant</t>
  </si>
  <si>
    <t>ZNIF.106300.14.01</t>
  </si>
  <si>
    <t>NZNIC014234K</t>
  </si>
  <si>
    <t>Change the Breath Valve and Add a PSV for T9668</t>
  </si>
  <si>
    <t>ZNIF.106700.14.01</t>
  </si>
  <si>
    <t>NZNIC014232K</t>
  </si>
  <si>
    <t>CAP/L</t>
  </si>
  <si>
    <t>Add a Shed for A455 Truck Parking Lot</t>
  </si>
  <si>
    <t>Lu Jie</t>
  </si>
  <si>
    <t>ZNIC.010285</t>
  </si>
  <si>
    <t>NZNIC014230K</t>
  </si>
  <si>
    <t>Rebuild the Existing Holding Device in PS Packing</t>
  </si>
  <si>
    <t>ZNIF.175410.14.01</t>
  </si>
  <si>
    <t>NZNIC014227K</t>
  </si>
  <si>
    <t>Add a Unloading System for PALD in B305 Loading Station</t>
  </si>
  <si>
    <t>Jiang Haijin</t>
  </si>
  <si>
    <t>ZNIC.007948</t>
  </si>
  <si>
    <t>NZNIC014226K</t>
  </si>
  <si>
    <t>Add H2 Pipeline to BSNJ from Syngas Plant</t>
  </si>
  <si>
    <t>ZNIC.008171</t>
  </si>
  <si>
    <t>NZNIC014222K</t>
  </si>
  <si>
    <t>Modify Antisurge Control System of K1401</t>
  </si>
  <si>
    <t>CTA/M</t>
  </si>
  <si>
    <t>Cheng Guiyou</t>
  </si>
  <si>
    <t>Gan Shuangfeng</t>
  </si>
  <si>
    <t>ZNIC.014218</t>
  </si>
  <si>
    <t>NZNIC014218K</t>
  </si>
  <si>
    <t>Let-down MP Steam to LP Steam in GAA Plant</t>
  </si>
  <si>
    <t>ZNIC.010379</t>
  </si>
  <si>
    <t>NZNIC014207K</t>
  </si>
  <si>
    <t>Add Control Valve at 1st Stage Inlet Nitrogen Line of K1701</t>
  </si>
  <si>
    <t>ZNIF.104300.15.01</t>
  </si>
  <si>
    <t>NZNIC014200K</t>
  </si>
  <si>
    <t>Replace Manual Loading Arm Z2810&amp;Z4802 with Pneumatic One</t>
  </si>
  <si>
    <t>ZNIF.412740.15.01</t>
  </si>
  <si>
    <t>NZNIC014198K</t>
  </si>
  <si>
    <t>Replace Manual Loading Arm Z2203 with Pneumatic One</t>
  </si>
  <si>
    <t>ZNIF.651010.15.01</t>
  </si>
  <si>
    <t>NZNIC014197K</t>
  </si>
  <si>
    <t>Add Pipeline to Send Light Fuel Oil to STT1310</t>
  </si>
  <si>
    <t>ZNIC.014187</t>
  </si>
  <si>
    <t>NZNIC014187K</t>
  </si>
  <si>
    <t>Rebuilt a Waste Liquid Storage</t>
  </si>
  <si>
    <t>ZNIF.105400.15.01</t>
  </si>
  <si>
    <t>NZNIC014182K</t>
  </si>
  <si>
    <t>Chen Kun</t>
  </si>
  <si>
    <t>Technical Material Bar-code Management System</t>
  </si>
  <si>
    <t>CFA/I</t>
  </si>
  <si>
    <t>Wang Jun</t>
  </si>
  <si>
    <t>ZNIC.014173</t>
  </si>
  <si>
    <t>NZNIC014173K</t>
  </si>
  <si>
    <t>Change an Online TOC Analyzer</t>
  </si>
  <si>
    <t>Yong Jie</t>
  </si>
  <si>
    <t>ZNIC.014168</t>
  </si>
  <si>
    <t>NZNIC014168K</t>
  </si>
  <si>
    <t>Add Pipe from BYC EBO Ship Loading Pipe to YPC G102 Tank</t>
  </si>
  <si>
    <t>ZNIC.014165</t>
  </si>
  <si>
    <t>NZNIC014165K</t>
  </si>
  <si>
    <t>Replacement of 3 Low Efficiency Motors in A300 &amp; RTTF</t>
  </si>
  <si>
    <t>ZNIC.014163</t>
  </si>
  <si>
    <t>NZNIC014163K</t>
  </si>
  <si>
    <t>Lv Yong</t>
  </si>
  <si>
    <t>Add New Pan Oil Pipe from Pan oil Pump to Ethylene Bottom Oil Pipe</t>
  </si>
  <si>
    <t>ZNIF.104100.15.01</t>
  </si>
  <si>
    <t>NZNIC014151K</t>
  </si>
  <si>
    <t>CTA/B</t>
  </si>
  <si>
    <t>Zhao Yongming</t>
  </si>
  <si>
    <t>All</t>
  </si>
  <si>
    <t>BYC Electrical Monitoring &amp; Control System (EMCS) Migration</t>
  </si>
  <si>
    <t>CTA/VO</t>
  </si>
  <si>
    <t>Gu Hemei</t>
  </si>
  <si>
    <t>ZNIC.014149</t>
  </si>
  <si>
    <t>NZNIC014149K</t>
  </si>
  <si>
    <t>Add PIB Tank and Feed System in HIPS Plant</t>
  </si>
  <si>
    <t>ZNIC.008007</t>
  </si>
  <si>
    <t>NZNIC014144K</t>
  </si>
  <si>
    <t>Add a Manual Sampler on the NAP Feed Piping from YPC</t>
  </si>
  <si>
    <t>ZNIF.604170.15.01</t>
  </si>
  <si>
    <t>NZNIC014141K</t>
  </si>
  <si>
    <t>Add ESD Interlock Signal and Block Valve for 410-R101A/B</t>
  </si>
  <si>
    <t>ZNIC.014126</t>
  </si>
  <si>
    <t>NZNIC014126K</t>
  </si>
  <si>
    <t>H109 Convection Section Modification</t>
  </si>
  <si>
    <t>ZNIC.014121</t>
  </si>
  <si>
    <t>NZNIC014121K</t>
  </si>
  <si>
    <t>Replacement of 16 Low Efficiency Motors in EB/SM Plant</t>
  </si>
  <si>
    <t>ZNIC.014115</t>
  </si>
  <si>
    <t>NZNIC014115K</t>
  </si>
  <si>
    <t>CHA</t>
  </si>
  <si>
    <t>EPS Replacement for Z100 1st and 2nd Floor</t>
  </si>
  <si>
    <t>ZNIC.014112</t>
  </si>
  <si>
    <t>NZNIC014112K</t>
  </si>
  <si>
    <t>PS/EPS Plant Emergency Lighting Modification</t>
  </si>
  <si>
    <t>ZNIC.009924</t>
  </si>
  <si>
    <t>NZNIC014107K</t>
  </si>
  <si>
    <t>Add a Pipeline of ACN Waste Liquid to U5 Incinerator</t>
  </si>
  <si>
    <t>ZNIC.008275</t>
  </si>
  <si>
    <t>NZNIC014104K</t>
  </si>
  <si>
    <t>Replacement of ID Fans_Phase II CLWI Modification</t>
  </si>
  <si>
    <t>ZNIC.014101</t>
  </si>
  <si>
    <t>NZNIC014101K</t>
  </si>
  <si>
    <t>Add Fire Water Sprinkler Facilities for Pumps</t>
  </si>
  <si>
    <t>ZNIC.014097</t>
  </si>
  <si>
    <t>NZNIC014097K</t>
  </si>
  <si>
    <t>APC Implementation and Optimization of Ethylene Unit</t>
  </si>
  <si>
    <t>ZNIC.014091</t>
  </si>
  <si>
    <t>NZNIC014091K</t>
  </si>
  <si>
    <t>Increase the Yield of Product AEEA</t>
  </si>
  <si>
    <t>ZNIF.107830.14.01</t>
  </si>
  <si>
    <t>NZNIC014088K</t>
  </si>
  <si>
    <t>Add On/off Valves for HV24201/HV44201</t>
  </si>
  <si>
    <t>ZNIC.014087</t>
  </si>
  <si>
    <t>NZNIC014087K</t>
  </si>
  <si>
    <t>Replacement of AMOT by Sentry System</t>
  </si>
  <si>
    <t>ZNIC.014086</t>
  </si>
  <si>
    <t>NZNIC014086K</t>
  </si>
  <si>
    <t>Add 7 Samplers for Quench Section of Cracker</t>
  </si>
  <si>
    <t>ZNIC.014072</t>
  </si>
  <si>
    <t>NZNIC014072K</t>
  </si>
  <si>
    <t>Replace Samplers for EB/SM</t>
  </si>
  <si>
    <t>ZNIC.014068</t>
  </si>
  <si>
    <t>NZNIC014068K</t>
  </si>
  <si>
    <t>Replace Some Pumps for EB/SM</t>
  </si>
  <si>
    <t>ZNIC.014067</t>
  </si>
  <si>
    <t>NZNIC014067K</t>
  </si>
  <si>
    <t>Revamp Outlet Motor Valves of Cooling Water Pumps</t>
  </si>
  <si>
    <t>ZNIC.014066</t>
  </si>
  <si>
    <t>NZNIC014066K</t>
  </si>
  <si>
    <t>Move the BD&amp;IB Plant DCS Control Station from BCC to EBSM</t>
  </si>
  <si>
    <t>ZNIC.014058</t>
  </si>
  <si>
    <t>NZNIC014058K</t>
  </si>
  <si>
    <t>Natural Gas Flowmeter Modification</t>
  </si>
  <si>
    <t>ZNIC.014051</t>
  </si>
  <si>
    <t>NZNIC014051K</t>
  </si>
  <si>
    <t>Add Gas Detector around Liquid Hydrocarbon Pumps</t>
  </si>
  <si>
    <t>ZNIC.014045</t>
  </si>
  <si>
    <t>NZNIC014045K</t>
  </si>
  <si>
    <t>Revamp H1203 Natural Gas Pipeline</t>
  </si>
  <si>
    <t>ZNIC.014035</t>
  </si>
  <si>
    <t>NZNIC014035K</t>
  </si>
  <si>
    <t>Add an Inhibitor Surge Drum for Each of T2401/2403</t>
  </si>
  <si>
    <t>ZNIC.014034</t>
  </si>
  <si>
    <t>NZNIC014034K</t>
  </si>
  <si>
    <t>Add O2 Detector at Discharge of C2401</t>
  </si>
  <si>
    <t>ZNIC.014033</t>
  </si>
  <si>
    <t>NZNIC014033K</t>
  </si>
  <si>
    <t>380VAC LV MCC System Modification of EB/SM</t>
  </si>
  <si>
    <t>Zhao Wei</t>
  </si>
  <si>
    <t>ZNIC.014031</t>
  </si>
  <si>
    <t>NZNIC014031K</t>
  </si>
  <si>
    <t>Expand the Capacity of 330-V-344</t>
  </si>
  <si>
    <t>ZNIC.014023</t>
  </si>
  <si>
    <t>NZNIC014023K</t>
  </si>
  <si>
    <t>E1210 Condensate Recycle</t>
  </si>
  <si>
    <t>ZNIF.106500.15.01</t>
  </si>
  <si>
    <t>NZNIC014015K</t>
  </si>
  <si>
    <t>Replace Material of the Pipeline between Compressor and Dryer</t>
  </si>
  <si>
    <t>ZNIC.014002</t>
  </si>
  <si>
    <t>NZNIC014002K</t>
  </si>
  <si>
    <t>Add Heat Exchanger of CPS Pipeline to BCC</t>
  </si>
  <si>
    <t>ZNIC.014001</t>
  </si>
  <si>
    <t>NZNIC014001K</t>
  </si>
  <si>
    <t>D230 MCC Modification</t>
  </si>
  <si>
    <t>ZNIC.013277</t>
  </si>
  <si>
    <t>NZNIC013277K</t>
  </si>
  <si>
    <t>Gas Detector Modification for EB/SM Tank Farm</t>
  </si>
  <si>
    <t>ZNIC.013270</t>
  </si>
  <si>
    <t>NZNIC013270K</t>
  </si>
  <si>
    <t>Modify IET Office to Archive Centre Storeroom</t>
  </si>
  <si>
    <t>ZNIC.007512</t>
  </si>
  <si>
    <t>NZNIC013265K</t>
  </si>
  <si>
    <t>Add Solenoid Valve for P5845 and P6660/P6665 Diaphragm Pump Air Supply</t>
  </si>
  <si>
    <t>CTA/A</t>
  </si>
  <si>
    <t>Guo Jinhua</t>
  </si>
  <si>
    <t>ZNIC.013263</t>
  </si>
  <si>
    <t>NZNIC013263K</t>
  </si>
  <si>
    <t>Upgrade PLC of Turbonmachinery Control System</t>
  </si>
  <si>
    <t>ZNIC.013260</t>
  </si>
  <si>
    <t>NZNIC013260K</t>
  </si>
  <si>
    <t>Upgrade Speed Control System of Compressors</t>
  </si>
  <si>
    <t>ZNIC.013259</t>
  </si>
  <si>
    <t>NZNIC013259K</t>
  </si>
  <si>
    <t>Add a Waste Water Pump in EB/SM</t>
  </si>
  <si>
    <t>ZNIC.013257</t>
  </si>
  <si>
    <t>NZNIC013257K</t>
  </si>
  <si>
    <t>Modification of Filter System for P230</t>
  </si>
  <si>
    <t>ZNIC.013247</t>
  </si>
  <si>
    <t>NZNIC013247K</t>
  </si>
  <si>
    <t>Add Spare Exchangers and Filters in BEU</t>
  </si>
  <si>
    <t>ZNIC.013244</t>
  </si>
  <si>
    <t>NZNIC013244K</t>
  </si>
  <si>
    <t>Revamp Rain Drainage System of PS Tank Farm</t>
  </si>
  <si>
    <t>ZNIC.013243</t>
  </si>
  <si>
    <t>NZNIC013243K</t>
  </si>
  <si>
    <t>Add Jacket Heat Exchanger on V6700</t>
  </si>
  <si>
    <t>ZNIC.013240</t>
  </si>
  <si>
    <t>NZNIC013240K</t>
  </si>
  <si>
    <t>Rebuild RTTF Operation Room 1&amp;2</t>
  </si>
  <si>
    <t>Guo Bing</t>
  </si>
  <si>
    <t>ZNIC.013236</t>
  </si>
  <si>
    <t>NZNIC013236K</t>
  </si>
  <si>
    <t>Replacement of 800-UPS-001</t>
  </si>
  <si>
    <t>ZNIC.013234</t>
  </si>
  <si>
    <t>NZNIC013234K</t>
  </si>
  <si>
    <t>Replacement of 300-UPS-001</t>
  </si>
  <si>
    <t>ZNIC.013233</t>
  </si>
  <si>
    <t>NZNIC013233K</t>
  </si>
  <si>
    <t>Replace Economizer with High Efficient Type for SUB</t>
  </si>
  <si>
    <t>ZNIC.013229</t>
  </si>
  <si>
    <t>NZNIC013229K</t>
  </si>
  <si>
    <t>Add 2000m3 DEOA Tank in RTTF</t>
  </si>
  <si>
    <t>Jiang Hao/Liu Xiaoli</t>
  </si>
  <si>
    <t>Xu Yefeng/Zong Baorong</t>
  </si>
  <si>
    <t>ZNIC.013224</t>
  </si>
  <si>
    <t>NZNIC013224K</t>
  </si>
  <si>
    <t>Sun Duoxun</t>
  </si>
  <si>
    <t>Adding a New Ultrasonic Flowmeter on DM Water in CLWI</t>
  </si>
  <si>
    <t>Hold</t>
  </si>
  <si>
    <t>CTA/U</t>
  </si>
  <si>
    <t>Yu Yong</t>
  </si>
  <si>
    <t>ZNIC.013209</t>
  </si>
  <si>
    <t>NZNIC013209K</t>
  </si>
  <si>
    <t>NPG_TMA Supply from C1 Plant</t>
  </si>
  <si>
    <t>ZNIC.131198</t>
  </si>
  <si>
    <t>NZNIC013198K</t>
  </si>
  <si>
    <t>NPG_IBA Supply from OXO Plant</t>
  </si>
  <si>
    <t>ZNIC.131197</t>
  </si>
  <si>
    <t>NZNIC013197K</t>
  </si>
  <si>
    <t>Replace an Air Dryer</t>
  </si>
  <si>
    <t>ZNIC.008126</t>
  </si>
  <si>
    <t>NZNIC013195K</t>
  </si>
  <si>
    <t>Add Explosion-proof Monitoring Camera in BCC&amp;SCTF</t>
  </si>
  <si>
    <t>ZNIC.013190</t>
  </si>
  <si>
    <t>NZNIC013190K</t>
  </si>
  <si>
    <t>Air-conditioning System Modification in CCR of 7100</t>
  </si>
  <si>
    <t>ZNIC.013189</t>
  </si>
  <si>
    <t>NZNIC013189K</t>
  </si>
  <si>
    <t>Modify Waste Water System for EB/SM Tank Farm</t>
  </si>
  <si>
    <t>ZNIC.013184</t>
  </si>
  <si>
    <t>NZNIC013184K</t>
  </si>
  <si>
    <t>Control System of Pelletizing Upgrading in HIPS</t>
  </si>
  <si>
    <t>Zeng Qing</t>
  </si>
  <si>
    <t>ZNIC.013165</t>
  </si>
  <si>
    <t>NZNIC013165K</t>
  </si>
  <si>
    <t>Add a Control Valve on K650 Outlet Line to Flare</t>
  </si>
  <si>
    <t>ZNIC.013156</t>
  </si>
  <si>
    <t>NZNIC013156K</t>
  </si>
  <si>
    <t>Add New Restab Unit System</t>
  </si>
  <si>
    <t>ZNIC.013133</t>
  </si>
  <si>
    <t>NZNIC013133K</t>
  </si>
  <si>
    <t>EB/SM Plant Paging System Modification</t>
  </si>
  <si>
    <t>ZNIC.013120</t>
  </si>
  <si>
    <t>NZNIC013120K</t>
  </si>
  <si>
    <t>PS&amp;EPS Plant Paging System Modification</t>
  </si>
  <si>
    <t>ZNIC.013115</t>
  </si>
  <si>
    <t>NZNIC013115K</t>
  </si>
  <si>
    <t>Add Back Flow Protection in Utility Supply Pipes</t>
  </si>
  <si>
    <t>ZNIC.013114</t>
  </si>
  <si>
    <t>NZNIC013114K</t>
  </si>
  <si>
    <t>CLWI Modification</t>
  </si>
  <si>
    <t>ZNIC.013112</t>
  </si>
  <si>
    <t>NZNIC013112K</t>
  </si>
  <si>
    <t>Add a EDA Recycle Pump to Produce More PIP/DETA</t>
  </si>
  <si>
    <t>ZNIC.013106</t>
  </si>
  <si>
    <t>NZNIC013106K</t>
  </si>
  <si>
    <t>Add a Gasoline Reflux Pump for Quench Oil Fractionator</t>
  </si>
  <si>
    <t>ZNIC.013105</t>
  </si>
  <si>
    <t>NZNIC013105K</t>
  </si>
  <si>
    <t>C402 HVAC Replacement and Roof Repair</t>
  </si>
  <si>
    <t>ZNIC.013096</t>
  </si>
  <si>
    <t>NZNIC013096K</t>
  </si>
  <si>
    <t>Replace the Electric Heat Tracing on Furnaces</t>
  </si>
  <si>
    <t>ZNIC.013081</t>
  </si>
  <si>
    <t>NZNIC013081K</t>
  </si>
  <si>
    <t>Fire Alarm System Modification in PS/EPS Logistics</t>
  </si>
  <si>
    <t>ZNIC.013064</t>
  </si>
  <si>
    <t>NZNIC013064K</t>
  </si>
  <si>
    <t>Add Two Inhibiter Injection Pumps</t>
  </si>
  <si>
    <t>ZNIC.013060</t>
  </si>
  <si>
    <t>NZNIC013060K</t>
  </si>
  <si>
    <t>IS/IT Project for NASA</t>
  </si>
  <si>
    <t>CFA</t>
  </si>
  <si>
    <t>Liu Min</t>
  </si>
  <si>
    <t>ZNIC.013058</t>
  </si>
  <si>
    <t>NZNIC013058K</t>
  </si>
  <si>
    <t>Add 2000m3 EDA Tank in RTTF</t>
  </si>
  <si>
    <t>ZNIC.013054</t>
  </si>
  <si>
    <t>NZNIC013054K</t>
  </si>
  <si>
    <t>MarkV Upgrade of Gas Turbines Control System, Power Plant</t>
  </si>
  <si>
    <t>Lei Yufa</t>
  </si>
  <si>
    <t>He Zhengyu</t>
  </si>
  <si>
    <t>ZNIC.013016</t>
  </si>
  <si>
    <t>NZNIC013016K</t>
  </si>
  <si>
    <t>Replace Radiant Section Tubes for 7 Liquid Furnaces</t>
  </si>
  <si>
    <t>ZNIC.012137</t>
  </si>
  <si>
    <t>NZNIC012137K</t>
  </si>
  <si>
    <t>Add a Filter to Remove Metal Ions from IBOL</t>
  </si>
  <si>
    <t>ZNIC.012119</t>
  </si>
  <si>
    <t>NZNIC012119K</t>
  </si>
  <si>
    <t>Add Raffinate I Washer Column System in BD Plant</t>
  </si>
  <si>
    <t>ZNIC.012071</t>
  </si>
  <si>
    <t>NZNIC012071K</t>
  </si>
  <si>
    <t>Cooling Water Expansion from PP to Syngas</t>
  </si>
  <si>
    <t>ZNIC.012044</t>
  </si>
  <si>
    <t>NZNIC012044K</t>
  </si>
  <si>
    <t>Revamp Dosing System of Cooling System of EB/SM</t>
  </si>
  <si>
    <t>ZNIC.011229</t>
  </si>
  <si>
    <t>NZNIC011229K</t>
  </si>
  <si>
    <t>Cost Overview for Projects</t>
    <phoneticPr fontId="4" type="noConversion"/>
  </si>
  <si>
    <t>B.U.</t>
    <phoneticPr fontId="4" type="noConversion"/>
  </si>
  <si>
    <t>Job</t>
    <phoneticPr fontId="4" type="noConversion"/>
  </si>
  <si>
    <t>Project Title</t>
    <phoneticPr fontId="4" type="noConversion"/>
  </si>
  <si>
    <t>Job
Status</t>
    <phoneticPr fontId="4" type="noConversion"/>
  </si>
  <si>
    <t>Lead
By</t>
    <phoneticPr fontId="4" type="noConversion"/>
  </si>
  <si>
    <t>P.M.</t>
    <phoneticPr fontId="4" type="noConversion"/>
  </si>
  <si>
    <t>C.M.</t>
    <phoneticPr fontId="4" type="noConversion"/>
  </si>
  <si>
    <t>Approval
Date</t>
    <phoneticPr fontId="4" type="noConversion"/>
  </si>
  <si>
    <t>Hiden Information</t>
    <phoneticPr fontId="4" type="noConversion"/>
  </si>
  <si>
    <t>Approved
Budget
1</t>
    <phoneticPr fontId="4" type="noConversion"/>
  </si>
  <si>
    <t>Estimated
Final Cost
5=2+3+4</t>
    <phoneticPr fontId="4" type="noConversion"/>
  </si>
  <si>
    <t>Devi.(%)
(5-1)/1</t>
    <phoneticPr fontId="4" type="noConversion"/>
  </si>
  <si>
    <t>Actual
2</t>
    <phoneticPr fontId="4" type="noConversion"/>
  </si>
  <si>
    <t>Cost to
complete
4</t>
    <phoneticPr fontId="4" type="noConversion"/>
  </si>
  <si>
    <t>Devi.(%)
_POPR</t>
    <phoneticPr fontId="4" type="noConversion"/>
  </si>
  <si>
    <t>Devi.(%)
_SSR</t>
    <phoneticPr fontId="4" type="noConversion"/>
  </si>
  <si>
    <t>Internal
Engineering Cost</t>
    <phoneticPr fontId="4" type="noConversion"/>
  </si>
  <si>
    <t>Internal Const.Supervsn Cost</t>
    <phoneticPr fontId="4" type="noConversion"/>
  </si>
  <si>
    <t>Wrong Booking Indicator</t>
    <phoneticPr fontId="4" type="noConversion"/>
  </si>
  <si>
    <t>M.C.Date</t>
    <phoneticPr fontId="4" type="noConversion"/>
  </si>
  <si>
    <t>TCCC Date</t>
    <phoneticPr fontId="4" type="noConversion"/>
  </si>
  <si>
    <t>Business
Closure Date</t>
    <phoneticPr fontId="4" type="noConversion"/>
  </si>
  <si>
    <t>Priority</t>
    <phoneticPr fontId="4" type="noConversion"/>
  </si>
  <si>
    <t>WBS
Account</t>
    <phoneticPr fontId="4" type="noConversion"/>
  </si>
  <si>
    <t>Netowrk</t>
    <phoneticPr fontId="4" type="noConversion"/>
  </si>
  <si>
    <t>Actual Cost
Migrated?</t>
    <phoneticPr fontId="4" type="noConversion"/>
  </si>
  <si>
    <t>Job No.</t>
    <phoneticPr fontId="4" type="noConversion"/>
  </si>
  <si>
    <t>Original
Budget</t>
    <phoneticPr fontId="4" type="noConversion"/>
  </si>
  <si>
    <t>Budget
Change</t>
    <phoneticPr fontId="4" type="noConversion"/>
  </si>
  <si>
    <t>Final
cost</t>
    <phoneticPr fontId="4" type="noConversion"/>
  </si>
  <si>
    <t>Actual
cost</t>
    <phoneticPr fontId="4" type="noConversion"/>
  </si>
  <si>
    <t>Commitment</t>
    <phoneticPr fontId="4" type="noConversion"/>
  </si>
  <si>
    <t>Rem.M.H
(Eng)</t>
    <phoneticPr fontId="4" type="noConversion"/>
  </si>
  <si>
    <t>Rem.M.H
(Con.Sup)</t>
    <phoneticPr fontId="4" type="noConversion"/>
  </si>
  <si>
    <t>Budget(used to calculate C2C)</t>
    <phoneticPr fontId="4" type="noConversion"/>
  </si>
  <si>
    <t>Cost to
complete</t>
    <phoneticPr fontId="4" type="noConversion"/>
  </si>
  <si>
    <t>Saved
Cost</t>
    <phoneticPr fontId="4" type="noConversion"/>
  </si>
  <si>
    <t>PR/PO</t>
    <phoneticPr fontId="4" type="noConversion"/>
  </si>
  <si>
    <t>SSR</t>
    <phoneticPr fontId="4" type="noConversion"/>
  </si>
  <si>
    <t>Rem M.H.
/RMB</t>
    <phoneticPr fontId="4" type="noConversion"/>
  </si>
  <si>
    <t>Compl
(%)</t>
    <phoneticPr fontId="4" type="noConversion"/>
  </si>
  <si>
    <t>Material</t>
    <phoneticPr fontId="4" type="noConversion"/>
  </si>
  <si>
    <t>Modification of the Furnace Burners</t>
  </si>
  <si>
    <t>ZNIC.011312</t>
  </si>
  <si>
    <t>NZNIC015292K</t>
  </si>
  <si>
    <t>Upgrade the HIPS Palletizer</t>
  </si>
  <si>
    <t>ZNIC.011307</t>
  </si>
  <si>
    <t>NZNIC015278K</t>
  </si>
  <si>
    <t>Add New Road Lamps at 5# Gate and ChengPin Road</t>
  </si>
  <si>
    <t>ZNIF.623100.15.01</t>
  </si>
  <si>
    <t>NZNIC015277K</t>
  </si>
  <si>
    <t>Add a Pressure Control valve on CR Line</t>
  </si>
  <si>
    <t>Jiang Haijing</t>
  </si>
  <si>
    <t>ZNIF.623350.15.01</t>
  </si>
  <si>
    <t>NZNIC015267K</t>
  </si>
  <si>
    <t>Adding Monitoring System for YBS Utility</t>
  </si>
  <si>
    <t>ZNIF.620051.15.01</t>
  </si>
  <si>
    <t>NZNIC015263K</t>
  </si>
  <si>
    <t>Install Filters on the Bottom Discharge Lines of C2300 and C2500</t>
  </si>
  <si>
    <t>Zhang Bianlin</t>
  </si>
  <si>
    <t>ZNIC.011107</t>
  </si>
  <si>
    <t>NZNIC015245K</t>
  </si>
  <si>
    <t>Relocation the Cable of PS Plant</t>
  </si>
  <si>
    <t>ZNIC.011082</t>
  </si>
  <si>
    <t>NZNIC015242K</t>
  </si>
  <si>
    <t>Install two CCTVs in BD Plant</t>
  </si>
  <si>
    <t>Revamping of C1 Flare KO Drums</t>
  </si>
  <si>
    <t>ZNIC.011291</t>
  </si>
  <si>
    <t>NZNIC015197K</t>
  </si>
  <si>
    <t>PS Chilling Unit Replacement</t>
  </si>
  <si>
    <t>ZNIC.011038</t>
  </si>
  <si>
    <t>NZNIC015168K</t>
  </si>
  <si>
    <t>Add Adjusters for One of the Furnaces Bottom Air Registers</t>
  </si>
  <si>
    <t>ZNIC.011308</t>
  </si>
  <si>
    <t>NZNIC015167K</t>
  </si>
  <si>
    <t>Add Combustible Gas Detector in BCC Cylinder Room</t>
  </si>
  <si>
    <t>Add Emergency Storage Area for Jettys in CLTF Reserved Land</t>
  </si>
  <si>
    <t>Improve Operation Method for Compound TBC</t>
  </si>
  <si>
    <t>ZNIF.104400.15.01</t>
  </si>
  <si>
    <t>NZNIC015097K</t>
  </si>
  <si>
    <t>Add a New Solid Waste Storage Area</t>
  </si>
  <si>
    <t>ZNIF.104100.15.08</t>
  </si>
  <si>
    <t>NZNIC015091K</t>
  </si>
  <si>
    <t>Modify Lubrication oil Room and Spare Parts Stroge Room at West of Control Building</t>
  </si>
  <si>
    <t>ZNIF.104100.15.07</t>
  </si>
  <si>
    <t>NZNIC015089K</t>
  </si>
  <si>
    <t>LP Steam Rational Distribution and Utilization</t>
  </si>
  <si>
    <t>ZNIC.011039</t>
  </si>
  <si>
    <t>NZNIC014237K</t>
  </si>
  <si>
    <t>Add Safety Facilities for PS Burner Unit</t>
  </si>
  <si>
    <t>Xiao Lixuan</t>
  </si>
  <si>
    <t>ZNIF.105400.15.02</t>
  </si>
  <si>
    <t>NZNIC014235K</t>
  </si>
  <si>
    <t>Add a Pump and Two On/off Valves for Val Loading</t>
  </si>
  <si>
    <t>ZNIC.010907</t>
  </si>
  <si>
    <t>NZNIC014194K</t>
  </si>
  <si>
    <t>Cost Report for MOC</t>
    <phoneticPr fontId="4" type="noConversion"/>
  </si>
  <si>
    <t>PM</t>
    <phoneticPr fontId="4" type="noConversion"/>
  </si>
  <si>
    <t>Budget</t>
    <phoneticPr fontId="4" type="noConversion"/>
  </si>
  <si>
    <t>Planned</t>
    <phoneticPr fontId="4" type="noConversion"/>
  </si>
  <si>
    <t>Actual</t>
    <phoneticPr fontId="4" type="noConversion"/>
  </si>
  <si>
    <t>Cost to Com</t>
    <phoneticPr fontId="4" type="noConversion"/>
  </si>
  <si>
    <t>Estiamted Final Cost</t>
    <phoneticPr fontId="4" type="noConversion"/>
  </si>
  <si>
    <t>COST_COMPLE%</t>
    <phoneticPr fontId="4" type="noConversion"/>
  </si>
  <si>
    <t>Remarks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</si>
</sst>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#,##0_ "/>
    <numFmt numFmtId="178" formatCode="0_);[Red]\(0\)"/>
    <numFmt numFmtId="179" formatCode="#,##0_ ;[Red]\-#,##0\ "/>
  </numFmts>
  <fonts count="22"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8"/>
      <color rgb="FF000000"/>
      <name val="sans-serif"/>
      <family val="2"/>
    </font>
    <font>
      <b/>
      <i/>
      <sz val="20"/>
      <color rgb="FF00206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00206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b/>
      <sz val="8"/>
      <color theme="0"/>
      <name val="宋体"/>
      <family val="3"/>
      <charset val="134"/>
      <scheme val="minor"/>
    </font>
    <font>
      <b/>
      <sz val="8"/>
      <color rgb="FFFF0000"/>
      <name val="宋体"/>
      <family val="3"/>
      <charset val="134"/>
      <scheme val="minor"/>
    </font>
    <font>
      <b/>
      <sz val="6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0"/>
      <color theme="10"/>
      <name val="宋体"/>
      <family val="2"/>
      <scheme val="minor"/>
    </font>
    <font>
      <sz val="10"/>
      <name val="宋体"/>
      <family val="3"/>
      <charset val="134"/>
      <scheme val="minor"/>
    </font>
    <font>
      <u/>
      <sz val="11"/>
      <color theme="11"/>
      <name val="宋体"/>
      <family val="2"/>
      <scheme val="minor"/>
    </font>
    <font>
      <u/>
      <sz val="10"/>
      <color theme="11"/>
      <name val="宋体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0"/>
      <name val="Arial"/>
      <family val="2"/>
    </font>
    <font>
      <sz val="10"/>
      <color indexed="8"/>
      <name val="Arial Unicode MS"/>
      <family val="2"/>
      <charset val="134"/>
    </font>
    <font>
      <sz val="10"/>
      <color theme="1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NumberFormat="1" applyAlignment="1"/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2" xfId="0" applyFont="1" applyFill="1" applyBorder="1" applyAlignment="1">
      <alignment vertical="center"/>
    </xf>
    <xf numFmtId="0" fontId="5" fillId="0" borderId="0" xfId="0" applyFont="1" applyFill="1" applyAlignment="1"/>
    <xf numFmtId="176" fontId="8" fillId="3" borderId="4" xfId="0" applyNumberFormat="1" applyFont="1" applyFill="1" applyBorder="1" applyAlignment="1">
      <alignment vertical="center" wrapText="1"/>
    </xf>
    <xf numFmtId="0" fontId="8" fillId="3" borderId="4" xfId="0" applyNumberFormat="1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38" fontId="9" fillId="3" borderId="4" xfId="0" applyNumberFormat="1" applyFont="1" applyFill="1" applyBorder="1" applyAlignment="1">
      <alignment vertical="center" wrapText="1"/>
    </xf>
    <xf numFmtId="176" fontId="8" fillId="3" borderId="4" xfId="0" applyNumberFormat="1" applyFont="1" applyFill="1" applyBorder="1" applyAlignment="1">
      <alignment horizontal="left" vertical="center" wrapText="1"/>
    </xf>
    <xf numFmtId="38" fontId="8" fillId="3" borderId="4" xfId="0" applyNumberFormat="1" applyFont="1" applyFill="1" applyBorder="1" applyAlignment="1">
      <alignment horizontal="left" vertical="center" wrapText="1"/>
    </xf>
    <xf numFmtId="38" fontId="10" fillId="3" borderId="4" xfId="0" applyNumberFormat="1" applyFont="1" applyFill="1" applyBorder="1" applyAlignment="1">
      <alignment horizontal="left" vertical="center" wrapText="1"/>
    </xf>
    <xf numFmtId="38" fontId="8" fillId="3" borderId="4" xfId="0" applyNumberFormat="1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177" fontId="6" fillId="7" borderId="4" xfId="0" applyNumberFormat="1" applyFont="1" applyFill="1" applyBorder="1" applyAlignment="1">
      <alignment horizontal="center" vertical="center" wrapText="1"/>
    </xf>
    <xf numFmtId="177" fontId="6" fillId="8" borderId="4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left"/>
      <protection hidden="1"/>
    </xf>
    <xf numFmtId="0" fontId="13" fillId="0" borderId="10" xfId="1" applyFont="1" applyBorder="1" applyAlignment="1" applyProtection="1">
      <alignment horizontal="left"/>
      <protection hidden="1"/>
    </xf>
    <xf numFmtId="0" fontId="11" fillId="0" borderId="10" xfId="0" applyFont="1" applyBorder="1" applyAlignment="1" applyProtection="1">
      <alignment horizontal="left"/>
      <protection hidden="1"/>
    </xf>
    <xf numFmtId="0" fontId="11" fillId="0" borderId="10" xfId="0" applyFont="1" applyBorder="1" applyAlignment="1" applyProtection="1">
      <alignment horizontal="right"/>
      <protection hidden="1"/>
    </xf>
    <xf numFmtId="176" fontId="11" fillId="0" borderId="11" xfId="0" applyNumberFormat="1" applyFont="1" applyBorder="1" applyAlignment="1" applyProtection="1">
      <alignment horizontal="right"/>
      <protection hidden="1"/>
    </xf>
    <xf numFmtId="176" fontId="11" fillId="0" borderId="10" xfId="0" applyNumberFormat="1" applyFont="1" applyBorder="1" applyAlignment="1">
      <alignment horizontal="right"/>
    </xf>
    <xf numFmtId="176" fontId="11" fillId="0" borderId="10" xfId="0" applyNumberFormat="1" applyFont="1" applyFill="1" applyBorder="1" applyAlignment="1">
      <alignment horizontal="right"/>
    </xf>
    <xf numFmtId="0" fontId="11" fillId="0" borderId="10" xfId="0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0" fillId="0" borderId="10" xfId="0" applyBorder="1" applyAlignment="1"/>
    <xf numFmtId="177" fontId="11" fillId="0" borderId="10" xfId="0" applyNumberFormat="1" applyFont="1" applyBorder="1" applyAlignment="1">
      <alignment horizontal="right"/>
    </xf>
    <xf numFmtId="38" fontId="11" fillId="0" borderId="10" xfId="0" applyNumberFormat="1" applyFont="1" applyFill="1" applyBorder="1" applyAlignment="1">
      <alignment horizontal="right"/>
    </xf>
    <xf numFmtId="177" fontId="11" fillId="0" borderId="11" xfId="0" applyNumberFormat="1" applyFont="1" applyBorder="1" applyAlignment="1">
      <alignment horizontal="right"/>
    </xf>
    <xf numFmtId="177" fontId="14" fillId="0" borderId="10" xfId="0" applyNumberFormat="1" applyFont="1" applyBorder="1" applyAlignment="1" applyProtection="1">
      <alignment horizontal="right"/>
      <protection hidden="1"/>
    </xf>
    <xf numFmtId="177" fontId="11" fillId="0" borderId="10" xfId="0" applyNumberFormat="1" applyFont="1" applyBorder="1" applyAlignment="1" applyProtection="1">
      <alignment horizontal="right"/>
      <protection hidden="1"/>
    </xf>
    <xf numFmtId="10" fontId="11" fillId="0" borderId="11" xfId="0" applyNumberFormat="1" applyFont="1" applyBorder="1" applyAlignment="1" applyProtection="1">
      <alignment horizontal="center"/>
      <protection hidden="1"/>
    </xf>
    <xf numFmtId="177" fontId="11" fillId="0" borderId="9" xfId="0" applyNumberFormat="1" applyFont="1" applyBorder="1" applyAlignment="1" applyProtection="1">
      <alignment horizontal="right"/>
      <protection hidden="1"/>
    </xf>
    <xf numFmtId="177" fontId="11" fillId="0" borderId="11" xfId="0" applyNumberFormat="1" applyFont="1" applyBorder="1" applyAlignment="1" applyProtection="1">
      <alignment horizontal="right"/>
      <protection hidden="1"/>
    </xf>
    <xf numFmtId="10" fontId="16" fillId="0" borderId="10" xfId="2" applyNumberFormat="1" applyFont="1" applyBorder="1" applyAlignment="1" applyProtection="1">
      <alignment horizontal="center"/>
      <protection hidden="1"/>
    </xf>
    <xf numFmtId="10" fontId="16" fillId="0" borderId="11" xfId="2" applyNumberFormat="1" applyFont="1" applyBorder="1" applyAlignment="1" applyProtection="1">
      <alignment horizontal="center"/>
      <protection hidden="1"/>
    </xf>
    <xf numFmtId="10" fontId="11" fillId="0" borderId="10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10" fontId="16" fillId="0" borderId="9" xfId="2" applyNumberFormat="1" applyFont="1" applyBorder="1" applyAlignment="1" applyProtection="1">
      <alignment horizontal="center"/>
      <protection hidden="1"/>
    </xf>
    <xf numFmtId="0" fontId="11" fillId="0" borderId="12" xfId="0" applyFont="1" applyBorder="1" applyAlignment="1" applyProtection="1">
      <alignment horizontal="left"/>
      <protection hidden="1"/>
    </xf>
    <xf numFmtId="0" fontId="13" fillId="0" borderId="0" xfId="1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right"/>
      <protection hidden="1"/>
    </xf>
    <xf numFmtId="176" fontId="11" fillId="0" borderId="13" xfId="0" applyNumberFormat="1" applyFont="1" applyBorder="1" applyAlignment="1" applyProtection="1">
      <alignment horizontal="right"/>
      <protection hidden="1"/>
    </xf>
    <xf numFmtId="176" fontId="11" fillId="0" borderId="0" xfId="0" applyNumberFormat="1" applyFont="1" applyBorder="1" applyAlignment="1">
      <alignment horizontal="right"/>
    </xf>
    <xf numFmtId="176" fontId="11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0" fillId="0" borderId="0" xfId="0" applyBorder="1" applyAlignment="1"/>
    <xf numFmtId="177" fontId="11" fillId="0" borderId="0" xfId="0" applyNumberFormat="1" applyFont="1" applyBorder="1" applyAlignment="1">
      <alignment horizontal="right"/>
    </xf>
    <xf numFmtId="38" fontId="11" fillId="0" borderId="0" xfId="0" applyNumberFormat="1" applyFont="1" applyFill="1" applyBorder="1" applyAlignment="1">
      <alignment horizontal="right"/>
    </xf>
    <xf numFmtId="177" fontId="11" fillId="0" borderId="13" xfId="0" applyNumberFormat="1" applyFont="1" applyBorder="1" applyAlignment="1">
      <alignment horizontal="right"/>
    </xf>
    <xf numFmtId="177" fontId="14" fillId="0" borderId="0" xfId="0" applyNumberFormat="1" applyFont="1" applyBorder="1" applyAlignment="1" applyProtection="1">
      <alignment horizontal="right"/>
      <protection hidden="1"/>
    </xf>
    <xf numFmtId="10" fontId="11" fillId="0" borderId="13" xfId="0" applyNumberFormat="1" applyFont="1" applyBorder="1" applyAlignment="1" applyProtection="1">
      <alignment horizontal="center"/>
      <protection hidden="1"/>
    </xf>
    <xf numFmtId="177" fontId="11" fillId="0" borderId="0" xfId="0" applyNumberFormat="1" applyFont="1" applyBorder="1" applyAlignment="1" applyProtection="1">
      <alignment horizontal="right"/>
      <protection hidden="1"/>
    </xf>
    <xf numFmtId="0" fontId="13" fillId="0" borderId="14" xfId="1" applyFont="1" applyBorder="1" applyAlignment="1" applyProtection="1">
      <alignment horizontal="left"/>
      <protection hidden="1"/>
    </xf>
    <xf numFmtId="0" fontId="11" fillId="0" borderId="14" xfId="0" applyFont="1" applyBorder="1" applyAlignment="1" applyProtection="1">
      <alignment horizontal="left"/>
      <protection hidden="1"/>
    </xf>
    <xf numFmtId="0" fontId="11" fillId="0" borderId="14" xfId="0" applyFont="1" applyBorder="1" applyAlignment="1" applyProtection="1">
      <alignment horizontal="right"/>
      <protection hidden="1"/>
    </xf>
    <xf numFmtId="176" fontId="11" fillId="0" borderId="14" xfId="0" applyNumberFormat="1" applyFont="1" applyBorder="1" applyAlignment="1">
      <alignment horizontal="right"/>
    </xf>
    <xf numFmtId="176" fontId="11" fillId="0" borderId="14" xfId="0" applyNumberFormat="1" applyFont="1" applyFill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0" fillId="0" borderId="14" xfId="0" applyBorder="1" applyAlignment="1"/>
    <xf numFmtId="177" fontId="11" fillId="0" borderId="14" xfId="0" applyNumberFormat="1" applyFont="1" applyBorder="1" applyAlignment="1">
      <alignment horizontal="right"/>
    </xf>
    <xf numFmtId="38" fontId="11" fillId="0" borderId="14" xfId="0" applyNumberFormat="1" applyFont="1" applyFill="1" applyBorder="1" applyAlignment="1">
      <alignment horizontal="right"/>
    </xf>
    <xf numFmtId="177" fontId="14" fillId="0" borderId="14" xfId="0" applyNumberFormat="1" applyFont="1" applyBorder="1" applyAlignment="1" applyProtection="1">
      <alignment horizontal="right"/>
      <protection hidden="1"/>
    </xf>
    <xf numFmtId="177" fontId="11" fillId="0" borderId="14" xfId="0" applyNumberFormat="1" applyFont="1" applyBorder="1" applyAlignment="1" applyProtection="1">
      <alignment horizontal="right"/>
      <protection hidden="1"/>
    </xf>
    <xf numFmtId="0" fontId="11" fillId="0" borderId="9" xfId="0" applyFont="1" applyBorder="1" applyAlignment="1">
      <alignment horizontal="left"/>
    </xf>
    <xf numFmtId="0" fontId="13" fillId="0" borderId="10" xfId="1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176" fontId="11" fillId="0" borderId="11" xfId="0" applyNumberFormat="1" applyFont="1" applyBorder="1" applyAlignment="1">
      <alignment horizontal="right"/>
    </xf>
    <xf numFmtId="177" fontId="14" fillId="0" borderId="10" xfId="0" applyNumberFormat="1" applyFont="1" applyBorder="1" applyAlignment="1">
      <alignment horizontal="right"/>
    </xf>
    <xf numFmtId="10" fontId="11" fillId="0" borderId="11" xfId="0" applyNumberFormat="1" applyFont="1" applyBorder="1" applyAlignment="1">
      <alignment horizontal="center"/>
    </xf>
    <xf numFmtId="10" fontId="16" fillId="0" borderId="9" xfId="2" applyNumberFormat="1" applyFont="1" applyBorder="1" applyAlignment="1">
      <alignment horizontal="center"/>
    </xf>
    <xf numFmtId="10" fontId="16" fillId="0" borderId="11" xfId="2" applyNumberFormat="1" applyFont="1" applyBorder="1" applyAlignment="1">
      <alignment horizontal="center"/>
    </xf>
    <xf numFmtId="177" fontId="11" fillId="0" borderId="9" xfId="0" applyNumberFormat="1" applyFont="1" applyBorder="1" applyAlignment="1">
      <alignment horizontal="right"/>
    </xf>
    <xf numFmtId="10" fontId="11" fillId="0" borderId="10" xfId="0" applyNumberFormat="1" applyFont="1" applyBorder="1" applyAlignment="1">
      <alignment horizontal="right"/>
    </xf>
    <xf numFmtId="178" fontId="19" fillId="2" borderId="3" xfId="0" applyNumberFormat="1" applyFont="1" applyFill="1" applyBorder="1" applyAlignment="1">
      <alignment horizontal="center"/>
    </xf>
    <xf numFmtId="0" fontId="19" fillId="2" borderId="3" xfId="0" applyNumberFormat="1" applyFont="1" applyFill="1" applyBorder="1" applyAlignment="1">
      <alignment horizontal="center"/>
    </xf>
    <xf numFmtId="176" fontId="19" fillId="2" borderId="3" xfId="0" applyNumberFormat="1" applyFont="1" applyFill="1" applyBorder="1" applyAlignment="1">
      <alignment horizontal="center"/>
    </xf>
    <xf numFmtId="38" fontId="19" fillId="2" borderId="3" xfId="0" applyNumberFormat="1" applyFont="1" applyFill="1" applyBorder="1" applyAlignment="1">
      <alignment horizontal="center"/>
    </xf>
    <xf numFmtId="179" fontId="19" fillId="2" borderId="3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center"/>
    </xf>
    <xf numFmtId="176" fontId="20" fillId="0" borderId="0" xfId="0" applyNumberFormat="1" applyFont="1" applyFill="1" applyBorder="1" applyAlignment="1" applyProtection="1">
      <alignment horizontal="center"/>
    </xf>
    <xf numFmtId="38" fontId="21" fillId="0" borderId="0" xfId="0" applyNumberFormat="1" applyFont="1" applyAlignment="1" applyProtection="1">
      <alignment horizontal="right"/>
      <protection hidden="1"/>
    </xf>
    <xf numFmtId="179" fontId="21" fillId="0" borderId="0" xfId="0" applyNumberFormat="1" applyFont="1" applyAlignment="1" applyProtection="1">
      <alignment horizontal="right"/>
      <protection hidden="1"/>
    </xf>
    <xf numFmtId="10" fontId="21" fillId="0" borderId="0" xfId="0" applyNumberFormat="1" applyFont="1" applyFill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left"/>
    </xf>
    <xf numFmtId="176" fontId="0" fillId="0" borderId="0" xfId="0" applyNumberFormat="1" applyAlignment="1"/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 vertical="center"/>
    </xf>
    <xf numFmtId="38" fontId="6" fillId="5" borderId="3" xfId="0" applyNumberFormat="1" applyFont="1" applyFill="1" applyBorder="1" applyAlignment="1">
      <alignment horizontal="center" vertical="center" wrapText="1"/>
    </xf>
    <xf numFmtId="38" fontId="6" fillId="5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4" borderId="3" xfId="0" applyNumberFormat="1" applyFont="1" applyFill="1" applyBorder="1" applyAlignment="1">
      <alignment horizontal="left" vertical="center" wrapText="1"/>
    </xf>
    <xf numFmtId="10" fontId="6" fillId="4" borderId="4" xfId="0" applyNumberFormat="1" applyFont="1" applyFill="1" applyBorder="1" applyAlignment="1">
      <alignment horizontal="left" vertical="center" wrapText="1"/>
    </xf>
    <xf numFmtId="10" fontId="6" fillId="6" borderId="3" xfId="0" applyNumberFormat="1" applyFont="1" applyFill="1" applyBorder="1" applyAlignment="1">
      <alignment horizontal="center" vertical="center" wrapText="1"/>
    </xf>
    <xf numFmtId="10" fontId="6" fillId="6" borderId="4" xfId="0" applyNumberFormat="1" applyFont="1" applyFill="1" applyBorder="1" applyAlignment="1">
      <alignment horizontal="center" vertical="center" wrapText="1"/>
    </xf>
    <xf numFmtId="177" fontId="6" fillId="7" borderId="5" xfId="0" applyNumberFormat="1" applyFont="1" applyFill="1" applyBorder="1" applyAlignment="1">
      <alignment horizontal="center" vertical="center" wrapText="1"/>
    </xf>
    <xf numFmtId="177" fontId="6" fillId="7" borderId="6" xfId="0" applyNumberFormat="1" applyFont="1" applyFill="1" applyBorder="1" applyAlignment="1">
      <alignment horizontal="center" vertical="center" wrapText="1"/>
    </xf>
    <xf numFmtId="177" fontId="6" fillId="8" borderId="5" xfId="0" applyNumberFormat="1" applyFont="1" applyFill="1" applyBorder="1" applyAlignment="1">
      <alignment horizontal="center" vertical="center" wrapText="1"/>
    </xf>
    <xf numFmtId="177" fontId="6" fillId="8" borderId="6" xfId="0" applyNumberFormat="1" applyFont="1" applyFill="1" applyBorder="1" applyAlignment="1">
      <alignment horizontal="center" vertical="center" wrapText="1"/>
    </xf>
  </cellXfs>
  <cellStyles count="3">
    <cellStyle name="Hyperlink" xfId="1" xr:uid="{00000000-0005-0000-0000-000000000000}"/>
    <cellStyle name="常规" xfId="0" builtinId="0"/>
    <cellStyle name="已访问的超链接" xfId="2" builtinId="9"/>
  </cellStyles>
  <dxfs count="1106">
    <dxf>
      <font>
        <color theme="0"/>
      </font>
    </dxf>
    <dxf>
      <fill>
        <patternFill>
          <bgColor rgb="FFFF5050"/>
        </patternFill>
      </fill>
    </dxf>
    <dxf>
      <fill>
        <patternFill>
          <bgColor rgb="FFFFFF66"/>
        </patternFill>
      </fill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b/>
        <i val="0"/>
        <color theme="9" tint="-0.24994659260841701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b/>
        <i val="0"/>
        <color theme="9" tint="-0.24994659260841701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b/>
        <i val="0"/>
        <color theme="9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nfh\Documents\01CTE\Cost%20report\2015\source\201512\cost%20report\Overview%20of%20Cost%20Information_201601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ed Project"/>
      <sheetName val="MOC"/>
      <sheetName val="Detailed infor_WBS"/>
      <sheetName val="Detailed infor_PR&amp;PO"/>
      <sheetName val="Detailed infor_SES"/>
      <sheetName val="Eproject"/>
      <sheetName val="WBS"/>
      <sheetName val="PRPO"/>
      <sheetName val="SES"/>
      <sheetName val="WBS template"/>
      <sheetName val="actual cost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Job No</v>
          </cell>
          <cell r="B1" t="str">
            <v xml:space="preserve">BU. </v>
          </cell>
          <cell r="C1" t="str">
            <v>Job Type</v>
          </cell>
          <cell r="D1" t="str">
            <v>Lead By</v>
          </cell>
          <cell r="E1" t="str">
            <v>Job Title</v>
          </cell>
          <cell r="F1" t="str">
            <v>Budget</v>
          </cell>
          <cell r="G1" t="str">
            <v>Budget Change</v>
          </cell>
          <cell r="H1" t="str">
            <v>Cost to Comp</v>
          </cell>
          <cell r="I1" t="str">
            <v>Final Cost</v>
          </cell>
          <cell r="J1" t="str">
            <v>Proj. Manager</v>
          </cell>
          <cell r="K1" t="str">
            <v>Const. Manager</v>
          </cell>
          <cell r="L1" t="str">
            <v>Receive</v>
          </cell>
          <cell r="M1" t="str">
            <v>App.Date</v>
          </cell>
          <cell r="N1" t="str">
            <v>MC (Plan)</v>
          </cell>
          <cell r="O1" t="str">
            <v>MC(Revised)</v>
          </cell>
          <cell r="P1" t="str">
            <v>MC</v>
          </cell>
          <cell r="Q1" t="str">
            <v>TCCC</v>
          </cell>
          <cell r="R1" t="str">
            <v>Business Closure date</v>
          </cell>
          <cell r="S1" t="str">
            <v>Priority</v>
          </cell>
          <cell r="T1" t="str">
            <v>Job Status</v>
          </cell>
          <cell r="U1" t="str">
            <v>Account</v>
          </cell>
        </row>
        <row r="2">
          <cell r="A2" t="str">
            <v>15CTES</v>
          </cell>
          <cell r="B2" t="str">
            <v>CTE</v>
          </cell>
          <cell r="C2" t="str">
            <v>Other</v>
          </cell>
          <cell r="D2" t="str">
            <v>CTE/S</v>
          </cell>
          <cell r="E2" t="str">
            <v>CTE/S_Jobs Misc.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 t="str">
            <v>CTE/S</v>
          </cell>
          <cell r="K2" t="str">
            <v>CTE/S</v>
          </cell>
          <cell r="L2">
            <v>42005</v>
          </cell>
          <cell r="M2">
            <v>42005</v>
          </cell>
          <cell r="N2">
            <v>42551</v>
          </cell>
          <cell r="O2">
            <v>42551</v>
          </cell>
          <cell r="S2" t="str">
            <v>N</v>
          </cell>
          <cell r="T2" t="str">
            <v>On Going</v>
          </cell>
        </row>
        <row r="3">
          <cell r="A3" t="str">
            <v>15CTEQ</v>
          </cell>
          <cell r="B3" t="str">
            <v>CTE</v>
          </cell>
          <cell r="C3" t="str">
            <v>Other</v>
          </cell>
          <cell r="D3" t="str">
            <v>CTE/Q</v>
          </cell>
          <cell r="E3" t="str">
            <v>CTE/Q_Jobs Misc.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CTE/Q</v>
          </cell>
          <cell r="K3" t="str">
            <v>CTE/Q</v>
          </cell>
          <cell r="L3">
            <v>42005</v>
          </cell>
          <cell r="M3">
            <v>42005</v>
          </cell>
          <cell r="N3">
            <v>42551</v>
          </cell>
          <cell r="O3">
            <v>42551</v>
          </cell>
          <cell r="S3" t="str">
            <v>N</v>
          </cell>
          <cell r="T3" t="str">
            <v>On Going</v>
          </cell>
        </row>
        <row r="4">
          <cell r="A4" t="str">
            <v>15CTEP</v>
          </cell>
          <cell r="B4" t="str">
            <v>CTE</v>
          </cell>
          <cell r="C4" t="str">
            <v>Other</v>
          </cell>
          <cell r="D4" t="str">
            <v>CTE/P</v>
          </cell>
          <cell r="E4" t="str">
            <v>CTE/P_Jobs Misc.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 t="str">
            <v>CTE/P</v>
          </cell>
          <cell r="K4" t="str">
            <v>CTE/P</v>
          </cell>
          <cell r="L4">
            <v>42005</v>
          </cell>
          <cell r="M4">
            <v>42005</v>
          </cell>
          <cell r="N4">
            <v>42551</v>
          </cell>
          <cell r="O4">
            <v>42551</v>
          </cell>
          <cell r="S4" t="str">
            <v>N</v>
          </cell>
          <cell r="T4" t="str">
            <v>On Going</v>
          </cell>
        </row>
        <row r="5">
          <cell r="A5" t="str">
            <v>15CTED</v>
          </cell>
          <cell r="B5" t="str">
            <v>CTE</v>
          </cell>
          <cell r="C5" t="str">
            <v>Other</v>
          </cell>
          <cell r="D5" t="str">
            <v>CTE/D</v>
          </cell>
          <cell r="E5" t="str">
            <v>CTE/D_Jobs Misc.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 t="str">
            <v>CTE/D</v>
          </cell>
          <cell r="K5" t="str">
            <v>CTE/D</v>
          </cell>
          <cell r="L5">
            <v>42005</v>
          </cell>
          <cell r="M5">
            <v>42005</v>
          </cell>
          <cell r="N5">
            <v>42551</v>
          </cell>
          <cell r="O5">
            <v>42551</v>
          </cell>
          <cell r="P5">
            <v>42268</v>
          </cell>
          <cell r="S5" t="str">
            <v>N</v>
          </cell>
          <cell r="T5" t="str">
            <v>Completed</v>
          </cell>
        </row>
        <row r="6">
          <cell r="A6" t="str">
            <v>15CTEC</v>
          </cell>
          <cell r="B6" t="str">
            <v>CTE</v>
          </cell>
          <cell r="C6" t="str">
            <v>Other</v>
          </cell>
          <cell r="D6" t="str">
            <v>CTE/C</v>
          </cell>
          <cell r="E6" t="str">
            <v>CTE/C_Jobs Misc.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 t="str">
            <v>CTE/C</v>
          </cell>
          <cell r="K6" t="str">
            <v>CTE/C</v>
          </cell>
          <cell r="L6">
            <v>42005</v>
          </cell>
          <cell r="M6">
            <v>42005</v>
          </cell>
          <cell r="N6">
            <v>42551</v>
          </cell>
          <cell r="O6">
            <v>42551</v>
          </cell>
          <cell r="S6" t="str">
            <v>N</v>
          </cell>
          <cell r="T6" t="str">
            <v>On Going</v>
          </cell>
        </row>
        <row r="7">
          <cell r="A7" t="str">
            <v>15CTEA</v>
          </cell>
          <cell r="B7" t="str">
            <v>CTE</v>
          </cell>
          <cell r="C7" t="str">
            <v>Other</v>
          </cell>
          <cell r="D7" t="str">
            <v>CTE/A</v>
          </cell>
          <cell r="E7" t="str">
            <v>CTE/A_Jobs Misc.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CTE/A</v>
          </cell>
          <cell r="K7" t="str">
            <v>CTE/A</v>
          </cell>
          <cell r="L7">
            <v>42005</v>
          </cell>
          <cell r="M7">
            <v>42005</v>
          </cell>
          <cell r="N7">
            <v>42551</v>
          </cell>
          <cell r="O7">
            <v>42551</v>
          </cell>
          <cell r="S7" t="str">
            <v>N</v>
          </cell>
          <cell r="T7" t="str">
            <v>On Going</v>
          </cell>
        </row>
        <row r="8">
          <cell r="A8">
            <v>15364</v>
          </cell>
          <cell r="B8" t="str">
            <v>CBP/C</v>
          </cell>
          <cell r="C8" t="str">
            <v>MOC</v>
          </cell>
          <cell r="D8" t="str">
            <v>CTE/S</v>
          </cell>
          <cell r="E8" t="str">
            <v>Set a Temporary Paint Storage Yard in Cracker</v>
          </cell>
          <cell r="F8">
            <v>0</v>
          </cell>
          <cell r="G8">
            <v>0</v>
          </cell>
          <cell r="I8">
            <v>0</v>
          </cell>
          <cell r="J8" t="str">
            <v>Wu Ninghui</v>
          </cell>
          <cell r="S8" t="str">
            <v>N</v>
          </cell>
          <cell r="T8" t="str">
            <v>On Going</v>
          </cell>
        </row>
        <row r="9">
          <cell r="A9">
            <v>15363</v>
          </cell>
          <cell r="B9" t="str">
            <v>CBP/M</v>
          </cell>
          <cell r="C9" t="str">
            <v>MOC</v>
          </cell>
          <cell r="D9" t="str">
            <v>CTE/A</v>
          </cell>
          <cell r="E9" t="str">
            <v>The 380VAC LV MCC System of U6 Plant Modification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Bian Jiacai</v>
          </cell>
          <cell r="L9">
            <v>42297</v>
          </cell>
          <cell r="S9" t="str">
            <v>N</v>
          </cell>
          <cell r="T9" t="str">
            <v>On Going</v>
          </cell>
        </row>
        <row r="10">
          <cell r="A10">
            <v>15362</v>
          </cell>
          <cell r="B10" t="str">
            <v>CEP/P</v>
          </cell>
          <cell r="C10" t="str">
            <v>Projects</v>
          </cell>
          <cell r="D10" t="str">
            <v>CTE/A</v>
          </cell>
          <cell r="E10" t="str">
            <v>Add New Display and Network Interfaces in B160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 t="str">
            <v>Xu Zheng</v>
          </cell>
          <cell r="L10">
            <v>42367</v>
          </cell>
          <cell r="S10" t="str">
            <v>N</v>
          </cell>
          <cell r="T10" t="str">
            <v>On Going</v>
          </cell>
        </row>
        <row r="11">
          <cell r="A11">
            <v>15361</v>
          </cell>
          <cell r="B11" t="str">
            <v>CEP/E</v>
          </cell>
          <cell r="C11" t="str">
            <v>MOC</v>
          </cell>
          <cell r="D11" t="str">
            <v>CTE/P</v>
          </cell>
          <cell r="E11" t="str">
            <v>Add PSV at P1255AB Suction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Gu Jingfeng</v>
          </cell>
          <cell r="L11">
            <v>42367</v>
          </cell>
          <cell r="S11" t="str">
            <v>N</v>
          </cell>
          <cell r="T11" t="str">
            <v>On Going</v>
          </cell>
        </row>
        <row r="12">
          <cell r="A12">
            <v>15360</v>
          </cell>
          <cell r="B12" t="str">
            <v>COA/A</v>
          </cell>
          <cell r="C12" t="str">
            <v>MOC</v>
          </cell>
          <cell r="D12" t="str">
            <v>CTE/P</v>
          </cell>
          <cell r="E12" t="str">
            <v>Anti-corrosive Treatment for the Pump Room Floor in Tankfarm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 t="str">
            <v>Zhu Jianxin</v>
          </cell>
          <cell r="L12">
            <v>42366</v>
          </cell>
          <cell r="S12" t="str">
            <v>N</v>
          </cell>
          <cell r="T12" t="str">
            <v>On Going</v>
          </cell>
        </row>
        <row r="13">
          <cell r="A13">
            <v>15359</v>
          </cell>
          <cell r="B13" t="str">
            <v>COA/A</v>
          </cell>
          <cell r="C13" t="str">
            <v>MOC</v>
          </cell>
          <cell r="D13" t="str">
            <v>CTE/P</v>
          </cell>
          <cell r="E13" t="str">
            <v>Add Cofferdam at Parking Space of Cleaning Vehicle in GAA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Zhu Jianxin</v>
          </cell>
          <cell r="L13">
            <v>42347</v>
          </cell>
          <cell r="S13" t="str">
            <v>N</v>
          </cell>
          <cell r="T13" t="str">
            <v>On Going</v>
          </cell>
        </row>
        <row r="14">
          <cell r="A14">
            <v>15358</v>
          </cell>
          <cell r="B14" t="str">
            <v>COA/A</v>
          </cell>
          <cell r="C14" t="str">
            <v>MOC</v>
          </cell>
          <cell r="D14" t="str">
            <v>CTE/P</v>
          </cell>
          <cell r="E14" t="str">
            <v>HRB Burner Modification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Zhu Jianxin</v>
          </cell>
          <cell r="L14">
            <v>42366</v>
          </cell>
          <cell r="S14" t="str">
            <v>N</v>
          </cell>
          <cell r="T14" t="str">
            <v>On Going</v>
          </cell>
        </row>
        <row r="15">
          <cell r="A15">
            <v>15357</v>
          </cell>
          <cell r="B15" t="str">
            <v>COA/A</v>
          </cell>
          <cell r="C15" t="str">
            <v>MOC</v>
          </cell>
          <cell r="D15" t="str">
            <v>CTE/P</v>
          </cell>
          <cell r="E15" t="str">
            <v>Upgrade  TS+30000/1/2 to TZ+ in SIL3 Quality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Zhu Jianxin</v>
          </cell>
          <cell r="L15">
            <v>42257</v>
          </cell>
          <cell r="S15" t="str">
            <v>N</v>
          </cell>
          <cell r="T15" t="str">
            <v>On Going</v>
          </cell>
        </row>
        <row r="16">
          <cell r="A16">
            <v>15356</v>
          </cell>
          <cell r="B16" t="str">
            <v>COA/A</v>
          </cell>
          <cell r="C16" t="str">
            <v>MOC</v>
          </cell>
          <cell r="D16" t="str">
            <v>CTE/P</v>
          </cell>
          <cell r="E16" t="str">
            <v>Temperature Mesurement Installation on Discharge Line of Pump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Zhu Jianxin</v>
          </cell>
          <cell r="L16">
            <v>42257</v>
          </cell>
          <cell r="S16" t="str">
            <v>N</v>
          </cell>
          <cell r="T16" t="str">
            <v>On Going</v>
          </cell>
        </row>
        <row r="17">
          <cell r="A17">
            <v>15355</v>
          </cell>
          <cell r="B17" t="str">
            <v>COA/A</v>
          </cell>
          <cell r="C17" t="str">
            <v>MOC</v>
          </cell>
          <cell r="D17" t="str">
            <v>CTE/P</v>
          </cell>
          <cell r="E17" t="str">
            <v>Modification for the Sample Taking Device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Zhu Jianxin</v>
          </cell>
          <cell r="L17">
            <v>42257</v>
          </cell>
          <cell r="S17" t="str">
            <v>N</v>
          </cell>
          <cell r="T17" t="str">
            <v>On Going</v>
          </cell>
        </row>
        <row r="18">
          <cell r="A18">
            <v>15354</v>
          </cell>
          <cell r="B18" t="str">
            <v>COA/A</v>
          </cell>
          <cell r="C18" t="str">
            <v>MOC</v>
          </cell>
          <cell r="D18" t="str">
            <v>CTE/P</v>
          </cell>
          <cell r="E18" t="str">
            <v>Install the Filter on the Suction Line of P3200A/B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Zhu Jianxin</v>
          </cell>
          <cell r="L18">
            <v>42360</v>
          </cell>
          <cell r="S18" t="str">
            <v>N</v>
          </cell>
          <cell r="T18" t="str">
            <v>On Going</v>
          </cell>
        </row>
        <row r="19">
          <cell r="A19">
            <v>15353</v>
          </cell>
          <cell r="B19" t="str">
            <v>COA/A</v>
          </cell>
          <cell r="C19" t="str">
            <v>Projects</v>
          </cell>
          <cell r="D19" t="str">
            <v>CTE/P</v>
          </cell>
          <cell r="E19" t="str">
            <v>Install a Flammable Gas Detector and Logic Interlock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>Zhu Jianxin</v>
          </cell>
          <cell r="L19">
            <v>42257</v>
          </cell>
          <cell r="S19" t="str">
            <v>N</v>
          </cell>
          <cell r="T19" t="str">
            <v>On Going</v>
          </cell>
        </row>
        <row r="20">
          <cell r="A20">
            <v>15352</v>
          </cell>
          <cell r="B20" t="str">
            <v>COA/E</v>
          </cell>
          <cell r="C20" t="str">
            <v>MOC</v>
          </cell>
          <cell r="D20" t="str">
            <v>CTE/P</v>
          </cell>
          <cell r="E20" t="str">
            <v>Enlarge the J6700's Heat Capacity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Zhu Jianxin</v>
          </cell>
          <cell r="L20">
            <v>42277</v>
          </cell>
          <cell r="T20" t="str">
            <v>On Going</v>
          </cell>
        </row>
        <row r="21">
          <cell r="A21">
            <v>15351</v>
          </cell>
          <cell r="B21" t="str">
            <v>COA/A</v>
          </cell>
          <cell r="C21" t="str">
            <v>MOC</v>
          </cell>
          <cell r="D21" t="str">
            <v>CTE/P</v>
          </cell>
          <cell r="E21" t="str">
            <v>CAA Plant Lean Air System Modification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Zhu Jianxin</v>
          </cell>
          <cell r="L21">
            <v>42257</v>
          </cell>
          <cell r="S21" t="str">
            <v>N</v>
          </cell>
          <cell r="T21" t="str">
            <v>On Going</v>
          </cell>
        </row>
        <row r="22">
          <cell r="A22">
            <v>15350</v>
          </cell>
          <cell r="B22" t="str">
            <v>COA/A</v>
          </cell>
          <cell r="C22" t="str">
            <v>MOC</v>
          </cell>
          <cell r="D22" t="str">
            <v>CTE/P</v>
          </cell>
          <cell r="E22" t="str">
            <v>Add Pressure Protection for C3200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Zhu Jianxin</v>
          </cell>
          <cell r="L22">
            <v>42257</v>
          </cell>
          <cell r="S22" t="str">
            <v>N</v>
          </cell>
          <cell r="T22" t="str">
            <v>On Going</v>
          </cell>
        </row>
        <row r="23">
          <cell r="A23">
            <v>15349</v>
          </cell>
          <cell r="B23" t="str">
            <v>COA/A</v>
          </cell>
          <cell r="C23" t="str">
            <v>MOC</v>
          </cell>
          <cell r="D23" t="str">
            <v>CTE/P</v>
          </cell>
          <cell r="E23" t="str">
            <v>Add Additional Salt Leakage Detector Between R2100 and R2150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Zhu Jianxin</v>
          </cell>
          <cell r="L23">
            <v>42257</v>
          </cell>
          <cell r="S23" t="str">
            <v>N</v>
          </cell>
          <cell r="T23" t="str">
            <v>On Going</v>
          </cell>
        </row>
        <row r="24">
          <cell r="A24">
            <v>15348</v>
          </cell>
          <cell r="B24" t="str">
            <v>COA/E</v>
          </cell>
          <cell r="C24" t="str">
            <v>MOC</v>
          </cell>
          <cell r="D24" t="str">
            <v>CTE/P</v>
          </cell>
          <cell r="E24" t="str">
            <v>Add a Platform above B540 Pit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>Zhu Jianxin</v>
          </cell>
          <cell r="L24">
            <v>42270</v>
          </cell>
          <cell r="S24" t="str">
            <v>N</v>
          </cell>
          <cell r="T24" t="str">
            <v>On Going</v>
          </cell>
        </row>
        <row r="25">
          <cell r="A25">
            <v>15347</v>
          </cell>
          <cell r="B25" t="str">
            <v>CTS</v>
          </cell>
          <cell r="C25" t="str">
            <v>MOC</v>
          </cell>
          <cell r="D25" t="str">
            <v>CTE/P</v>
          </cell>
          <cell r="E25" t="str">
            <v>Reinstall One Set of Emergency Shower in CTSLZ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>Yu Xiya</v>
          </cell>
          <cell r="L25">
            <v>42353</v>
          </cell>
          <cell r="S25" t="str">
            <v>N</v>
          </cell>
          <cell r="T25" t="str">
            <v>On Going</v>
          </cell>
        </row>
        <row r="26">
          <cell r="A26">
            <v>15346</v>
          </cell>
          <cell r="B26" t="str">
            <v>CBL/O</v>
          </cell>
          <cell r="C26" t="str">
            <v>MOC</v>
          </cell>
          <cell r="D26" t="str">
            <v>CTE/C</v>
          </cell>
          <cell r="E26" t="str">
            <v>Add Fence Around EDA Tank T-1500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>Yu Yi</v>
          </cell>
          <cell r="L26">
            <v>42276</v>
          </cell>
          <cell r="S26" t="str">
            <v>N</v>
          </cell>
          <cell r="T26" t="str">
            <v>On Going</v>
          </cell>
        </row>
        <row r="27">
          <cell r="A27">
            <v>15345</v>
          </cell>
          <cell r="B27" t="str">
            <v>CBL/O</v>
          </cell>
          <cell r="C27" t="str">
            <v>MOC</v>
          </cell>
          <cell r="D27" t="str">
            <v>CTE/C</v>
          </cell>
          <cell r="E27" t="str">
            <v>Add Rain Proof at East of D521, NIS Tail Return Area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Wang Shicheng</v>
          </cell>
          <cell r="L27">
            <v>42271</v>
          </cell>
          <cell r="S27" t="str">
            <v>N</v>
          </cell>
          <cell r="T27" t="str">
            <v>On Going</v>
          </cell>
        </row>
        <row r="28">
          <cell r="A28">
            <v>15344</v>
          </cell>
          <cell r="B28" t="str">
            <v>CEP/S</v>
          </cell>
          <cell r="C28" t="str">
            <v>MOC</v>
          </cell>
          <cell r="D28" t="str">
            <v>CTE/A</v>
          </cell>
          <cell r="E28" t="str">
            <v>Add CCTV System in CEP/S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Xu Zheng</v>
          </cell>
          <cell r="L28">
            <v>42297</v>
          </cell>
          <cell r="S28" t="str">
            <v>N</v>
          </cell>
          <cell r="T28" t="str">
            <v>On Going</v>
          </cell>
        </row>
        <row r="29">
          <cell r="A29">
            <v>15343</v>
          </cell>
          <cell r="B29" t="str">
            <v>CEP/E</v>
          </cell>
          <cell r="C29" t="str">
            <v>MOC</v>
          </cell>
          <cell r="D29" t="str">
            <v>CTE/A</v>
          </cell>
          <cell r="E29" t="str">
            <v>Add a Block Valve Between V4326 and P4326AB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Wang Zhen</v>
          </cell>
          <cell r="L29">
            <v>42257</v>
          </cell>
          <cell r="S29" t="str">
            <v>N</v>
          </cell>
          <cell r="T29" t="str">
            <v>On Going</v>
          </cell>
        </row>
        <row r="30">
          <cell r="A30">
            <v>15342</v>
          </cell>
          <cell r="B30" t="str">
            <v>CEP/E</v>
          </cell>
          <cell r="C30" t="str">
            <v>MOC</v>
          </cell>
          <cell r="D30" t="str">
            <v>CTE/A</v>
          </cell>
          <cell r="E30" t="str">
            <v>Add a Block Valve Between V1302 and P1302AB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 t="str">
            <v>Wang Zhen</v>
          </cell>
          <cell r="L30">
            <v>42257</v>
          </cell>
          <cell r="S30" t="str">
            <v>N</v>
          </cell>
          <cell r="T30" t="str">
            <v>On Going</v>
          </cell>
        </row>
        <row r="31">
          <cell r="A31">
            <v>15341</v>
          </cell>
          <cell r="B31" t="str">
            <v>CEP/E</v>
          </cell>
          <cell r="C31" t="str">
            <v>MOC</v>
          </cell>
          <cell r="D31" t="str">
            <v>CTE/C</v>
          </cell>
          <cell r="E31" t="str">
            <v>Add Humidifier to HAVC of D405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>Wang Wei</v>
          </cell>
          <cell r="L31">
            <v>42356</v>
          </cell>
          <cell r="S31" t="str">
            <v>N</v>
          </cell>
          <cell r="T31" t="str">
            <v>On Going</v>
          </cell>
        </row>
        <row r="32">
          <cell r="A32">
            <v>15339</v>
          </cell>
          <cell r="B32" t="str">
            <v>CBP/C</v>
          </cell>
          <cell r="C32" t="str">
            <v>MOC</v>
          </cell>
          <cell r="D32" t="str">
            <v>CTE/C</v>
          </cell>
          <cell r="E32" t="str">
            <v>Add the Storage Facility for Waste Metal and Waste Thermal Insulation Material at the Open Ground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Wang Shicheng</v>
          </cell>
          <cell r="L32">
            <v>42263</v>
          </cell>
          <cell r="S32" t="str">
            <v>N</v>
          </cell>
          <cell r="T32" t="str">
            <v>On Going</v>
          </cell>
        </row>
        <row r="33">
          <cell r="A33">
            <v>15338</v>
          </cell>
          <cell r="B33" t="str">
            <v>CBP/M</v>
          </cell>
          <cell r="C33" t="str">
            <v>MOC</v>
          </cell>
          <cell r="D33" t="str">
            <v>CTE/P</v>
          </cell>
          <cell r="E33" t="str">
            <v>Modify the Burners for Reboiler and Steam Superheater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Cao Lin</v>
          </cell>
          <cell r="L33">
            <v>42356</v>
          </cell>
          <cell r="S33" t="str">
            <v>N</v>
          </cell>
          <cell r="T33" t="str">
            <v>On Going</v>
          </cell>
        </row>
        <row r="34">
          <cell r="A34">
            <v>15337</v>
          </cell>
          <cell r="B34" t="str">
            <v>CBP/M</v>
          </cell>
          <cell r="C34" t="str">
            <v>MOC</v>
          </cell>
          <cell r="D34" t="str">
            <v>CTE/P</v>
          </cell>
          <cell r="E34" t="str">
            <v>Adding a Set of  Breath Gas Treatment Facilities in the Tankfarm of EB/SM Plant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>Cao Lin</v>
          </cell>
          <cell r="L34">
            <v>42362</v>
          </cell>
          <cell r="S34" t="str">
            <v>N</v>
          </cell>
          <cell r="T34" t="str">
            <v>On Going</v>
          </cell>
        </row>
        <row r="35">
          <cell r="A35">
            <v>15336</v>
          </cell>
          <cell r="B35" t="str">
            <v>CBP/C</v>
          </cell>
          <cell r="C35" t="str">
            <v>MOC</v>
          </cell>
          <cell r="D35" t="str">
            <v>CTE/P</v>
          </cell>
          <cell r="E35" t="str">
            <v>Add Back-fire Relief Valve for the Exhalation Valve on the Wash Oil Tank/T331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Cao Lin</v>
          </cell>
          <cell r="L35">
            <v>42366</v>
          </cell>
          <cell r="S35" t="str">
            <v>N</v>
          </cell>
          <cell r="T35" t="str">
            <v>On Going</v>
          </cell>
        </row>
        <row r="36">
          <cell r="A36">
            <v>15335</v>
          </cell>
          <cell r="B36" t="str">
            <v>CBP/C</v>
          </cell>
          <cell r="C36" t="str">
            <v>MOC</v>
          </cell>
          <cell r="D36" t="str">
            <v>CTE/P</v>
          </cell>
          <cell r="E36" t="str">
            <v>Add Back-fire Relief Valve for the Exhalation Valve of the Spent Caustic Tank/T101&amp;101B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Cao Lin</v>
          </cell>
          <cell r="L36">
            <v>42366</v>
          </cell>
          <cell r="S36" t="str">
            <v>N</v>
          </cell>
          <cell r="T36" t="str">
            <v>On Going</v>
          </cell>
        </row>
        <row r="37">
          <cell r="A37">
            <v>15334</v>
          </cell>
          <cell r="B37" t="str">
            <v>COA/A</v>
          </cell>
          <cell r="C37" t="str">
            <v>MOC</v>
          </cell>
          <cell r="D37" t="str">
            <v>CTM</v>
          </cell>
          <cell r="E37" t="str">
            <v>Add a Lean Air Blow Line to C340 Off Gas Line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Meng Yousheng</v>
          </cell>
          <cell r="L37">
            <v>42363</v>
          </cell>
          <cell r="S37" t="str">
            <v>N</v>
          </cell>
          <cell r="T37" t="str">
            <v>On Going</v>
          </cell>
        </row>
        <row r="38">
          <cell r="A38">
            <v>15333</v>
          </cell>
          <cell r="B38" t="str">
            <v>COA/A</v>
          </cell>
          <cell r="C38" t="str">
            <v>MOC</v>
          </cell>
          <cell r="D38" t="str">
            <v>CTE/P</v>
          </cell>
          <cell r="E38" t="str">
            <v>Install the Filter on the Suction Line of P3200A/B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Zhu Jianxin</v>
          </cell>
          <cell r="L38">
            <v>42360</v>
          </cell>
          <cell r="S38" t="str">
            <v>N</v>
          </cell>
          <cell r="T38" t="str">
            <v>On Going</v>
          </cell>
        </row>
        <row r="39">
          <cell r="A39">
            <v>15332</v>
          </cell>
          <cell r="B39" t="str">
            <v>CBP/M</v>
          </cell>
          <cell r="C39" t="str">
            <v>Projects</v>
          </cell>
          <cell r="D39" t="str">
            <v>CTE/A</v>
          </cell>
          <cell r="E39" t="str">
            <v>Conduct Laying Pipes from Feed Pipe of T2401 to Analyzer House (A24108)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>Gong Feibao</v>
          </cell>
          <cell r="L39">
            <v>42356</v>
          </cell>
          <cell r="S39" t="str">
            <v>N</v>
          </cell>
          <cell r="T39" t="str">
            <v>On Going</v>
          </cell>
        </row>
        <row r="40">
          <cell r="A40">
            <v>15331</v>
          </cell>
          <cell r="B40" t="str">
            <v>CEP/P</v>
          </cell>
          <cell r="C40" t="str">
            <v>Projects</v>
          </cell>
          <cell r="D40" t="str">
            <v>CTE/C</v>
          </cell>
          <cell r="E40" t="str">
            <v>Add HVAC for B280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Gao Feng</v>
          </cell>
          <cell r="L40">
            <v>42257</v>
          </cell>
          <cell r="S40" t="str">
            <v>N</v>
          </cell>
          <cell r="T40" t="str">
            <v>On Going</v>
          </cell>
        </row>
        <row r="41">
          <cell r="A41">
            <v>15330</v>
          </cell>
          <cell r="B41" t="str">
            <v>COA/A</v>
          </cell>
          <cell r="C41" t="str">
            <v>MOC</v>
          </cell>
          <cell r="D41" t="str">
            <v>CTM/A</v>
          </cell>
          <cell r="E41" t="str">
            <v>Modification for F9511 Pipeline</v>
          </cell>
          <cell r="F41">
            <v>0</v>
          </cell>
          <cell r="G41">
            <v>0</v>
          </cell>
          <cell r="I41">
            <v>0</v>
          </cell>
          <cell r="J41" t="str">
            <v>Meng Yousheng</v>
          </cell>
          <cell r="S41" t="str">
            <v>N</v>
          </cell>
          <cell r="T41" t="str">
            <v>On Going</v>
          </cell>
        </row>
        <row r="42">
          <cell r="A42">
            <v>15329</v>
          </cell>
          <cell r="B42" t="str">
            <v>CBP/C</v>
          </cell>
          <cell r="C42" t="str">
            <v>Other</v>
          </cell>
          <cell r="D42" t="str">
            <v>CTE/P</v>
          </cell>
          <cell r="E42" t="str">
            <v>Data Sheet Check for BCC Safety Valves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Sun Aihong</v>
          </cell>
          <cell r="L42">
            <v>42360</v>
          </cell>
          <cell r="N42">
            <v>42429</v>
          </cell>
          <cell r="S42" t="str">
            <v>N</v>
          </cell>
          <cell r="T42" t="str">
            <v>On Going</v>
          </cell>
          <cell r="U42" t="str">
            <v>973527532</v>
          </cell>
        </row>
        <row r="43">
          <cell r="A43">
            <v>15328</v>
          </cell>
          <cell r="B43" t="str">
            <v>CBP/M</v>
          </cell>
          <cell r="C43" t="str">
            <v>MOC</v>
          </cell>
          <cell r="D43" t="str">
            <v>CTE/P</v>
          </cell>
          <cell r="E43" t="str">
            <v>Adding Pumps for Selling Styrene Monomer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Sun Aihong</v>
          </cell>
          <cell r="L43">
            <v>42356</v>
          </cell>
          <cell r="S43" t="str">
            <v>N</v>
          </cell>
          <cell r="T43" t="str">
            <v>On Going</v>
          </cell>
        </row>
        <row r="44">
          <cell r="A44">
            <v>15327</v>
          </cell>
          <cell r="B44" t="str">
            <v>CEP/E</v>
          </cell>
          <cell r="C44" t="str">
            <v>Projects</v>
          </cell>
          <cell r="D44" t="str">
            <v>CTE/P</v>
          </cell>
          <cell r="E44" t="str">
            <v>Add a New Unit of Chiller Machine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 t="str">
            <v>Gu Jingfeng</v>
          </cell>
          <cell r="L44">
            <v>42356</v>
          </cell>
          <cell r="S44" t="str">
            <v>N</v>
          </cell>
          <cell r="T44" t="str">
            <v>On Going</v>
          </cell>
        </row>
        <row r="45">
          <cell r="A45">
            <v>15326</v>
          </cell>
          <cell r="B45" t="str">
            <v>CEP/E</v>
          </cell>
          <cell r="C45" t="str">
            <v>MOC</v>
          </cell>
          <cell r="D45" t="str">
            <v>CTE/P</v>
          </cell>
          <cell r="E45" t="str">
            <v>Add Bypass Pipeline for Chiller Unit U3775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Gu Jingfeng</v>
          </cell>
          <cell r="L45">
            <v>42356</v>
          </cell>
          <cell r="S45" t="str">
            <v>N</v>
          </cell>
          <cell r="T45" t="str">
            <v>On Going</v>
          </cell>
        </row>
        <row r="46">
          <cell r="A46">
            <v>15325</v>
          </cell>
          <cell r="B46" t="str">
            <v>CEP/E</v>
          </cell>
          <cell r="C46" t="str">
            <v>MOC</v>
          </cell>
          <cell r="D46" t="str">
            <v>CTE/P</v>
          </cell>
          <cell r="E46" t="str">
            <v>Add a Common Pipeline at Discharge of P3773A/B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 t="str">
            <v>Gu Jiingfeng</v>
          </cell>
          <cell r="L46">
            <v>42356</v>
          </cell>
          <cell r="S46" t="str">
            <v>N</v>
          </cell>
          <cell r="T46" t="str">
            <v>On Going</v>
          </cell>
        </row>
        <row r="47">
          <cell r="A47">
            <v>15324</v>
          </cell>
          <cell r="B47" t="str">
            <v>CEP/S</v>
          </cell>
          <cell r="C47" t="str">
            <v>MOC</v>
          </cell>
          <cell r="D47" t="str">
            <v>CTE/C</v>
          </cell>
          <cell r="E47" t="str">
            <v>Control Cabinet of HVAC AU4001A/B Modification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Gao Feng</v>
          </cell>
          <cell r="L47">
            <v>42276</v>
          </cell>
          <cell r="M47">
            <v>42276</v>
          </cell>
          <cell r="S47" t="str">
            <v>N</v>
          </cell>
          <cell r="T47" t="str">
            <v>On Going</v>
          </cell>
        </row>
        <row r="48">
          <cell r="A48">
            <v>15323</v>
          </cell>
          <cell r="B48" t="str">
            <v>CBP/C</v>
          </cell>
          <cell r="C48" t="str">
            <v>MOC</v>
          </cell>
          <cell r="D48" t="str">
            <v>CTE/P</v>
          </cell>
          <cell r="E48" t="str">
            <v>Modify the Burners for Start-up Boilers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Cao Lin</v>
          </cell>
          <cell r="L48">
            <v>42352</v>
          </cell>
          <cell r="S48" t="str">
            <v>N</v>
          </cell>
          <cell r="T48" t="str">
            <v>On Going</v>
          </cell>
        </row>
        <row r="49">
          <cell r="A49">
            <v>15322</v>
          </cell>
          <cell r="B49" t="str">
            <v>CBP/S</v>
          </cell>
          <cell r="C49" t="str">
            <v>MOC</v>
          </cell>
          <cell r="D49" t="str">
            <v>CTE/P</v>
          </cell>
          <cell r="E49" t="str">
            <v>Add Small Flow Control Valve for Hydrogen Vent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Cao Lin</v>
          </cell>
          <cell r="L49">
            <v>42313</v>
          </cell>
          <cell r="S49" t="str">
            <v>N</v>
          </cell>
          <cell r="T49" t="str">
            <v>On Going</v>
          </cell>
        </row>
        <row r="50">
          <cell r="A50">
            <v>15321</v>
          </cell>
          <cell r="B50" t="str">
            <v>COA/S</v>
          </cell>
          <cell r="C50" t="str">
            <v>MOC</v>
          </cell>
          <cell r="D50" t="str">
            <v>CTE/P</v>
          </cell>
          <cell r="E50" t="str">
            <v>Modification of PEG 4000 Pipe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>Zhu Jianxin</v>
          </cell>
          <cell r="L50">
            <v>42356</v>
          </cell>
          <cell r="S50" t="str">
            <v>N</v>
          </cell>
          <cell r="T50" t="str">
            <v>On Going</v>
          </cell>
        </row>
        <row r="51">
          <cell r="A51">
            <v>15320</v>
          </cell>
          <cell r="B51" t="str">
            <v>CEP/E</v>
          </cell>
          <cell r="C51" t="str">
            <v>Projects</v>
          </cell>
          <cell r="D51" t="str">
            <v>CTE/P</v>
          </cell>
          <cell r="E51" t="str">
            <v>Add a Spare Condensate Pump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Gu Jingfeng</v>
          </cell>
          <cell r="L51">
            <v>42257</v>
          </cell>
          <cell r="S51" t="str">
            <v>N</v>
          </cell>
          <cell r="T51" t="str">
            <v>On Going</v>
          </cell>
        </row>
        <row r="52">
          <cell r="A52">
            <v>15319</v>
          </cell>
          <cell r="B52" t="str">
            <v>CEP/P</v>
          </cell>
          <cell r="C52" t="str">
            <v>MOC</v>
          </cell>
          <cell r="D52" t="str">
            <v>CTE/P</v>
          </cell>
          <cell r="E52" t="str">
            <v>Add Buffer Tank at Outlet of P10520B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Gu Jingfeng</v>
          </cell>
          <cell r="L52">
            <v>42342</v>
          </cell>
          <cell r="S52" t="str">
            <v>N</v>
          </cell>
          <cell r="T52" t="str">
            <v>On Going</v>
          </cell>
        </row>
        <row r="53">
          <cell r="A53">
            <v>15318</v>
          </cell>
          <cell r="B53" t="str">
            <v>CEP/S</v>
          </cell>
          <cell r="C53" t="str">
            <v>MOC</v>
          </cell>
          <cell r="D53" t="str">
            <v>CTE/P</v>
          </cell>
          <cell r="E53" t="str">
            <v>Replace the Dryer of HIPSB with Centrifugal Dryer.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Gu Jingfeng</v>
          </cell>
          <cell r="L53">
            <v>42326</v>
          </cell>
          <cell r="S53" t="str">
            <v>N</v>
          </cell>
          <cell r="T53" t="str">
            <v>On Going</v>
          </cell>
        </row>
        <row r="54">
          <cell r="A54">
            <v>15317</v>
          </cell>
          <cell r="B54" t="str">
            <v>COO/C</v>
          </cell>
          <cell r="C54" t="str">
            <v>MOC</v>
          </cell>
          <cell r="D54" t="str">
            <v>COO/C</v>
          </cell>
          <cell r="E54" t="str">
            <v>Modify P2621D to increase flow</v>
          </cell>
          <cell r="F54">
            <v>0</v>
          </cell>
          <cell r="G54">
            <v>0</v>
          </cell>
          <cell r="I54">
            <v>0</v>
          </cell>
          <cell r="J54" t="str">
            <v>Huang Shiwu</v>
          </cell>
          <cell r="S54" t="str">
            <v>N</v>
          </cell>
          <cell r="T54" t="str">
            <v>On Going</v>
          </cell>
        </row>
        <row r="55">
          <cell r="A55">
            <v>15316</v>
          </cell>
          <cell r="B55" t="str">
            <v>CBL/O</v>
          </cell>
          <cell r="C55" t="str">
            <v>MOC</v>
          </cell>
          <cell r="D55" t="str">
            <v>CTE/P</v>
          </cell>
          <cell r="E55" t="str">
            <v>Add a new fire hydrant for parking lot in SCTF</v>
          </cell>
          <cell r="F55">
            <v>0</v>
          </cell>
          <cell r="G55">
            <v>0</v>
          </cell>
          <cell r="I55">
            <v>0</v>
          </cell>
          <cell r="J55" t="str">
            <v>Yu Xiya</v>
          </cell>
          <cell r="S55" t="str">
            <v>N</v>
          </cell>
          <cell r="T55" t="str">
            <v>On Going</v>
          </cell>
        </row>
        <row r="56">
          <cell r="A56">
            <v>15315</v>
          </cell>
          <cell r="B56" t="str">
            <v>CBP/C</v>
          </cell>
          <cell r="C56" t="str">
            <v>MOC</v>
          </cell>
          <cell r="D56" t="str">
            <v>CTE/P</v>
          </cell>
          <cell r="E56" t="str">
            <v>Add Formal Unloading System for the Coking Inhibitor</v>
          </cell>
          <cell r="F56">
            <v>0</v>
          </cell>
          <cell r="G56">
            <v>0</v>
          </cell>
          <cell r="I56">
            <v>0</v>
          </cell>
          <cell r="J56" t="str">
            <v>Cao Lin</v>
          </cell>
          <cell r="S56" t="str">
            <v>N</v>
          </cell>
          <cell r="T56" t="str">
            <v>On Going</v>
          </cell>
        </row>
        <row r="57">
          <cell r="A57">
            <v>15314</v>
          </cell>
          <cell r="B57" t="str">
            <v>CBL/O</v>
          </cell>
          <cell r="C57" t="str">
            <v>MOC</v>
          </cell>
          <cell r="D57" t="str">
            <v>CTE/C</v>
          </cell>
          <cell r="E57" t="str">
            <v>Move the Diesel Oil Tank in A425</v>
          </cell>
          <cell r="F57">
            <v>0</v>
          </cell>
          <cell r="G57">
            <v>0</v>
          </cell>
          <cell r="I57">
            <v>0</v>
          </cell>
          <cell r="J57" t="str">
            <v>Gao Feng</v>
          </cell>
          <cell r="S57" t="str">
            <v>N</v>
          </cell>
          <cell r="T57" t="str">
            <v>On Going</v>
          </cell>
        </row>
        <row r="58">
          <cell r="A58">
            <v>15313</v>
          </cell>
          <cell r="B58" t="str">
            <v>CBP/P</v>
          </cell>
          <cell r="C58" t="str">
            <v>MOC</v>
          </cell>
          <cell r="D58" t="str">
            <v>CTA/V</v>
          </cell>
          <cell r="E58" t="str">
            <v>Protection Relay of U4PM6101A Replacement for Updating</v>
          </cell>
          <cell r="F58">
            <v>0</v>
          </cell>
          <cell r="G58">
            <v>0</v>
          </cell>
          <cell r="I58">
            <v>0</v>
          </cell>
          <cell r="J58" t="str">
            <v>Ge Yong</v>
          </cell>
          <cell r="S58" t="str">
            <v>N</v>
          </cell>
          <cell r="T58" t="str">
            <v>On Going</v>
          </cell>
          <cell r="U58" t="str">
            <v>973434426</v>
          </cell>
        </row>
        <row r="59">
          <cell r="A59">
            <v>15312</v>
          </cell>
          <cell r="B59" t="str">
            <v>COA/E</v>
          </cell>
          <cell r="C59" t="str">
            <v>MOC</v>
          </cell>
          <cell r="D59" t="str">
            <v>CTM/A</v>
          </cell>
          <cell r="E59" t="str">
            <v>Add Offgas Bypass Pipe from  GAA TF to MA TF  Pipe</v>
          </cell>
          <cell r="F59">
            <v>0</v>
          </cell>
          <cell r="G59">
            <v>0</v>
          </cell>
          <cell r="I59">
            <v>0</v>
          </cell>
          <cell r="J59" t="str">
            <v>Ling Wenqing</v>
          </cell>
          <cell r="S59" t="str">
            <v>N</v>
          </cell>
          <cell r="T59" t="str">
            <v>On Going</v>
          </cell>
        </row>
        <row r="60">
          <cell r="A60">
            <v>15311</v>
          </cell>
          <cell r="B60" t="str">
            <v>CBP/S</v>
          </cell>
          <cell r="C60" t="str">
            <v>MOC</v>
          </cell>
          <cell r="D60" t="str">
            <v>CTA/SP</v>
          </cell>
          <cell r="E60" t="str">
            <v>Modify the Location of Detectors in Compressor Workshop</v>
          </cell>
          <cell r="F60">
            <v>0</v>
          </cell>
          <cell r="G60">
            <v>0</v>
          </cell>
          <cell r="I60">
            <v>0</v>
          </cell>
          <cell r="J60" t="str">
            <v>Tang Yiqun</v>
          </cell>
          <cell r="S60" t="str">
            <v>N</v>
          </cell>
          <cell r="T60" t="str">
            <v>On Going</v>
          </cell>
        </row>
        <row r="61">
          <cell r="A61">
            <v>15310</v>
          </cell>
          <cell r="B61" t="str">
            <v>CBP/U</v>
          </cell>
          <cell r="C61" t="str">
            <v>Projects</v>
          </cell>
          <cell r="D61" t="str">
            <v>CTO/M</v>
          </cell>
          <cell r="E61" t="str">
            <v>New CW6 System in B700</v>
          </cell>
          <cell r="F61">
            <v>0</v>
          </cell>
          <cell r="G61">
            <v>0</v>
          </cell>
          <cell r="I61">
            <v>0</v>
          </cell>
          <cell r="J61" t="str">
            <v>Luo Dingyuan</v>
          </cell>
          <cell r="S61" t="str">
            <v>N</v>
          </cell>
          <cell r="T61" t="str">
            <v>On Going</v>
          </cell>
        </row>
        <row r="62">
          <cell r="A62">
            <v>15309</v>
          </cell>
          <cell r="B62" t="str">
            <v>COA/A</v>
          </cell>
          <cell r="C62" t="str">
            <v>MOC</v>
          </cell>
          <cell r="D62" t="str">
            <v>CTM</v>
          </cell>
          <cell r="E62" t="str">
            <v>Add Filter on Inlet of F430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Meng Yousheng</v>
          </cell>
          <cell r="L62">
            <v>42345</v>
          </cell>
          <cell r="M62">
            <v>42345</v>
          </cell>
          <cell r="N62">
            <v>42348</v>
          </cell>
          <cell r="O62">
            <v>42369</v>
          </cell>
          <cell r="P62">
            <v>42348</v>
          </cell>
          <cell r="S62" t="str">
            <v>N</v>
          </cell>
          <cell r="T62" t="str">
            <v>Completed</v>
          </cell>
          <cell r="U62" t="str">
            <v>973506548</v>
          </cell>
        </row>
        <row r="63">
          <cell r="A63">
            <v>15308</v>
          </cell>
          <cell r="B63" t="str">
            <v>CEP/E</v>
          </cell>
          <cell r="C63" t="str">
            <v>Projects</v>
          </cell>
          <cell r="D63" t="str">
            <v>CTA/V</v>
          </cell>
          <cell r="E63" t="str">
            <v>Add High-frequency Grounding Cable to Neutral Point of D420-TR-014/015</v>
          </cell>
          <cell r="F63">
            <v>0</v>
          </cell>
          <cell r="G63">
            <v>0</v>
          </cell>
          <cell r="I63">
            <v>0</v>
          </cell>
          <cell r="J63" t="str">
            <v>Zhang Wen</v>
          </cell>
          <cell r="S63" t="str">
            <v>N</v>
          </cell>
          <cell r="T63" t="str">
            <v>On Going</v>
          </cell>
        </row>
        <row r="64">
          <cell r="A64">
            <v>15307</v>
          </cell>
          <cell r="B64" t="str">
            <v>CEP/E</v>
          </cell>
          <cell r="C64" t="str">
            <v>MOC</v>
          </cell>
          <cell r="D64" t="str">
            <v>CTM</v>
          </cell>
          <cell r="E64" t="str">
            <v>Add Tie-in for Chiller U3777</v>
          </cell>
          <cell r="F64">
            <v>33800</v>
          </cell>
          <cell r="G64">
            <v>0</v>
          </cell>
          <cell r="H64">
            <v>23800</v>
          </cell>
          <cell r="I64">
            <v>23800</v>
          </cell>
          <cell r="J64" t="str">
            <v>Wang Zhigao</v>
          </cell>
          <cell r="L64">
            <v>42341</v>
          </cell>
          <cell r="N64">
            <v>42368</v>
          </cell>
          <cell r="O64">
            <v>42368</v>
          </cell>
          <cell r="S64" t="str">
            <v>N</v>
          </cell>
          <cell r="T64" t="str">
            <v>On Going</v>
          </cell>
          <cell r="U64" t="str">
            <v>973507320</v>
          </cell>
        </row>
        <row r="65">
          <cell r="A65">
            <v>15306</v>
          </cell>
          <cell r="B65" t="str">
            <v>COO/C</v>
          </cell>
          <cell r="C65" t="str">
            <v>MOC</v>
          </cell>
          <cell r="D65" t="str">
            <v>CTE/P</v>
          </cell>
          <cell r="E65" t="str">
            <v>Modify the Body Connection of 3 Safety Valve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Li Shouqing</v>
          </cell>
          <cell r="L65">
            <v>42339</v>
          </cell>
          <cell r="S65" t="str">
            <v>N</v>
          </cell>
          <cell r="T65" t="str">
            <v>On Going</v>
          </cell>
        </row>
        <row r="66">
          <cell r="A66">
            <v>15305</v>
          </cell>
          <cell r="B66" t="str">
            <v>COO/A</v>
          </cell>
          <cell r="C66" t="str">
            <v>MOC</v>
          </cell>
          <cell r="D66" t="str">
            <v>CTE/P</v>
          </cell>
          <cell r="E66" t="str">
            <v>Modification for minflow line of P2051A/B/C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Li Shouqing</v>
          </cell>
          <cell r="L66">
            <v>42339</v>
          </cell>
          <cell r="S66" t="str">
            <v>N</v>
          </cell>
          <cell r="T66" t="str">
            <v>On Going</v>
          </cell>
        </row>
        <row r="67">
          <cell r="A67">
            <v>15304</v>
          </cell>
          <cell r="B67" t="str">
            <v>CEP/E</v>
          </cell>
          <cell r="C67" t="str">
            <v>MOC</v>
          </cell>
          <cell r="D67" t="str">
            <v>CTM</v>
          </cell>
          <cell r="E67" t="str">
            <v>Add a Filter at Outlet of P5311</v>
          </cell>
          <cell r="F67">
            <v>23800</v>
          </cell>
          <cell r="G67">
            <v>0</v>
          </cell>
          <cell r="H67">
            <v>23800</v>
          </cell>
          <cell r="I67">
            <v>23800</v>
          </cell>
          <cell r="J67" t="str">
            <v>Li Jun</v>
          </cell>
          <cell r="L67">
            <v>42328</v>
          </cell>
          <cell r="N67">
            <v>42420</v>
          </cell>
          <cell r="O67">
            <v>42420</v>
          </cell>
          <cell r="S67" t="str">
            <v>N</v>
          </cell>
          <cell r="T67" t="str">
            <v>On Going</v>
          </cell>
          <cell r="U67" t="str">
            <v>973507099</v>
          </cell>
        </row>
        <row r="68">
          <cell r="A68">
            <v>15303</v>
          </cell>
          <cell r="B68" t="str">
            <v>CBP/B</v>
          </cell>
          <cell r="C68" t="str">
            <v>MOC</v>
          </cell>
          <cell r="D68" t="str">
            <v>CTE/P</v>
          </cell>
          <cell r="E68" t="str">
            <v>Connect the Original and New Fuel Oil Line in BD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Wang Can</v>
          </cell>
          <cell r="L68">
            <v>42341</v>
          </cell>
          <cell r="M68">
            <v>42345</v>
          </cell>
          <cell r="S68" t="str">
            <v>N</v>
          </cell>
          <cell r="T68" t="str">
            <v>On Going</v>
          </cell>
          <cell r="U68" t="str">
            <v>973519560</v>
          </cell>
        </row>
        <row r="69">
          <cell r="A69">
            <v>15302</v>
          </cell>
          <cell r="B69" t="str">
            <v>CEP/E</v>
          </cell>
          <cell r="C69" t="str">
            <v>MOC</v>
          </cell>
          <cell r="D69" t="str">
            <v>CTE/P</v>
          </cell>
          <cell r="E69" t="str">
            <v>Add a Spring Hanger to T13017-1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Gu Jingfeng</v>
          </cell>
          <cell r="L69">
            <v>42257</v>
          </cell>
          <cell r="S69" t="str">
            <v>N</v>
          </cell>
          <cell r="T69" t="str">
            <v>On Going</v>
          </cell>
          <cell r="U69" t="str">
            <v>973378059</v>
          </cell>
        </row>
        <row r="70">
          <cell r="A70">
            <v>15301</v>
          </cell>
          <cell r="B70" t="str">
            <v>COA/A</v>
          </cell>
          <cell r="C70" t="str">
            <v>MOC</v>
          </cell>
          <cell r="D70" t="str">
            <v>CTE/P</v>
          </cell>
          <cell r="E70" t="str">
            <v>Adding Filter at the V362 outlet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Zhu Jianxin</v>
          </cell>
          <cell r="L70">
            <v>42339</v>
          </cell>
          <cell r="S70" t="str">
            <v>N</v>
          </cell>
          <cell r="T70" t="str">
            <v>On Going</v>
          </cell>
        </row>
        <row r="71">
          <cell r="A71">
            <v>15300</v>
          </cell>
          <cell r="B71" t="str">
            <v>COA/A</v>
          </cell>
          <cell r="C71" t="str">
            <v>MOC</v>
          </cell>
          <cell r="D71" t="str">
            <v>CTE/P</v>
          </cell>
          <cell r="E71" t="str">
            <v>Pipeline Modification at H93407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Zhu Jianxin</v>
          </cell>
          <cell r="L71">
            <v>42339</v>
          </cell>
          <cell r="S71" t="str">
            <v>N</v>
          </cell>
          <cell r="T71" t="str">
            <v>On Going</v>
          </cell>
        </row>
        <row r="72">
          <cell r="A72">
            <v>15299</v>
          </cell>
          <cell r="B72" t="str">
            <v>CBP/B</v>
          </cell>
          <cell r="C72" t="str">
            <v>MOC</v>
          </cell>
          <cell r="D72" t="str">
            <v>CTE/P</v>
          </cell>
          <cell r="E72" t="str">
            <v>Redesign&amp; Reinstall the Fuel Oil Line from BD to EU Piperack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Wang Can</v>
          </cell>
          <cell r="L72">
            <v>42342</v>
          </cell>
          <cell r="S72" t="str">
            <v>N</v>
          </cell>
          <cell r="T72" t="str">
            <v>On Going</v>
          </cell>
          <cell r="U72" t="str">
            <v>973529386</v>
          </cell>
        </row>
        <row r="73">
          <cell r="A73">
            <v>15298</v>
          </cell>
          <cell r="B73" t="str">
            <v>CBP/P</v>
          </cell>
          <cell r="C73" t="str">
            <v>MOC</v>
          </cell>
          <cell r="D73" t="str">
            <v>CTE/P</v>
          </cell>
          <cell r="E73" t="str">
            <v>Add Some Supports According to the Stress Analysis Report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Wang Can</v>
          </cell>
          <cell r="L73">
            <v>42338</v>
          </cell>
          <cell r="S73" t="str">
            <v>N</v>
          </cell>
          <cell r="T73" t="str">
            <v>On Going</v>
          </cell>
        </row>
        <row r="74">
          <cell r="A74">
            <v>15297</v>
          </cell>
          <cell r="B74" t="str">
            <v>CBP/P</v>
          </cell>
          <cell r="C74" t="str">
            <v>MOC</v>
          </cell>
          <cell r="D74" t="str">
            <v>CTE/P</v>
          </cell>
          <cell r="E74" t="str">
            <v>Adding Ladder Stand for Diesel Oil Generator Building</v>
          </cell>
          <cell r="F74">
            <v>0</v>
          </cell>
          <cell r="G74">
            <v>0</v>
          </cell>
          <cell r="I74">
            <v>0</v>
          </cell>
          <cell r="J74" t="str">
            <v>Cao Lin</v>
          </cell>
          <cell r="S74" t="str">
            <v>N</v>
          </cell>
          <cell r="T74" t="str">
            <v>On Going</v>
          </cell>
        </row>
        <row r="75">
          <cell r="A75">
            <v>15296</v>
          </cell>
          <cell r="B75" t="str">
            <v>CBL/T</v>
          </cell>
          <cell r="C75" t="str">
            <v>MOC</v>
          </cell>
          <cell r="D75" t="str">
            <v>CTE/C</v>
          </cell>
          <cell r="E75" t="str">
            <v>Build an EBO Wastes Temporary Storage Site at the SCTF Parking Lot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>Yu Yi</v>
          </cell>
          <cell r="K75" t="str">
            <v>N/A</v>
          </cell>
          <cell r="L75">
            <v>42341</v>
          </cell>
          <cell r="M75">
            <v>42342</v>
          </cell>
          <cell r="N75">
            <v>42343</v>
          </cell>
          <cell r="O75">
            <v>42343</v>
          </cell>
          <cell r="P75">
            <v>42343</v>
          </cell>
          <cell r="S75" t="str">
            <v>N</v>
          </cell>
          <cell r="T75" t="str">
            <v>Completed</v>
          </cell>
        </row>
        <row r="76">
          <cell r="A76">
            <v>15295</v>
          </cell>
          <cell r="B76" t="str">
            <v>COO/C</v>
          </cell>
          <cell r="C76" t="str">
            <v>MOC</v>
          </cell>
          <cell r="D76" t="str">
            <v>CTE/P</v>
          </cell>
          <cell r="E76" t="str">
            <v>Modification of LHC Tank T3810/20/30/40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Li Shouqing</v>
          </cell>
          <cell r="L76">
            <v>42333</v>
          </cell>
          <cell r="S76" t="str">
            <v>N</v>
          </cell>
          <cell r="T76" t="str">
            <v>On Going</v>
          </cell>
        </row>
        <row r="77">
          <cell r="A77">
            <v>15294</v>
          </cell>
          <cell r="B77" t="str">
            <v>CBP/S</v>
          </cell>
          <cell r="C77" t="str">
            <v>MOC</v>
          </cell>
          <cell r="D77" t="str">
            <v>CTE/A</v>
          </cell>
          <cell r="E77" t="str">
            <v>Adding H2 Detectors for Coldbox's Leakage</v>
          </cell>
          <cell r="F77">
            <v>121000</v>
          </cell>
          <cell r="G77">
            <v>0</v>
          </cell>
          <cell r="H77">
            <v>94888</v>
          </cell>
          <cell r="I77">
            <v>105859</v>
          </cell>
          <cell r="J77" t="str">
            <v>Gong Feibao</v>
          </cell>
          <cell r="K77" t="str">
            <v>Li Hong</v>
          </cell>
          <cell r="L77">
            <v>42334</v>
          </cell>
          <cell r="N77">
            <v>42363</v>
          </cell>
          <cell r="O77">
            <v>42363</v>
          </cell>
          <cell r="S77" t="str">
            <v>H</v>
          </cell>
          <cell r="T77" t="str">
            <v>On Going</v>
          </cell>
          <cell r="U77" t="str">
            <v>973495739</v>
          </cell>
        </row>
        <row r="78">
          <cell r="A78">
            <v>15293</v>
          </cell>
          <cell r="B78" t="str">
            <v>CEP/E</v>
          </cell>
          <cell r="C78" t="str">
            <v>MOC</v>
          </cell>
          <cell r="D78" t="str">
            <v>CTE/C</v>
          </cell>
          <cell r="E78" t="str">
            <v>Set up a Garbage Storage Yard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Gao Feng</v>
          </cell>
          <cell r="L78">
            <v>42334</v>
          </cell>
          <cell r="S78" t="str">
            <v>N</v>
          </cell>
          <cell r="T78" t="str">
            <v>On Going</v>
          </cell>
        </row>
        <row r="79">
          <cell r="A79">
            <v>15292</v>
          </cell>
          <cell r="B79" t="str">
            <v>CBP/C</v>
          </cell>
          <cell r="C79" t="str">
            <v>Projects</v>
          </cell>
          <cell r="D79" t="str">
            <v>CTE/P</v>
          </cell>
          <cell r="E79" t="str">
            <v>Modification of the Furnace Burners</v>
          </cell>
          <cell r="F79">
            <v>2400000</v>
          </cell>
          <cell r="G79">
            <v>0</v>
          </cell>
          <cell r="I79">
            <v>0</v>
          </cell>
          <cell r="J79" t="str">
            <v>Ding Juntao</v>
          </cell>
          <cell r="M79">
            <v>42369</v>
          </cell>
          <cell r="S79" t="str">
            <v>N</v>
          </cell>
          <cell r="T79" t="str">
            <v>On Going</v>
          </cell>
          <cell r="U79" t="str">
            <v>ZNIC.011312</v>
          </cell>
        </row>
        <row r="80">
          <cell r="A80">
            <v>15291</v>
          </cell>
          <cell r="B80" t="str">
            <v>CEP/S</v>
          </cell>
          <cell r="C80" t="str">
            <v>MOC</v>
          </cell>
          <cell r="D80" t="str">
            <v>CTE/P</v>
          </cell>
          <cell r="E80" t="str">
            <v>Adding Pellet Dispersant and Anti-foam Additive in Pelletizing DW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Gu Jingfeng</v>
          </cell>
          <cell r="L80">
            <v>42326</v>
          </cell>
          <cell r="S80" t="str">
            <v>N</v>
          </cell>
          <cell r="T80" t="str">
            <v>On Going</v>
          </cell>
        </row>
        <row r="81">
          <cell r="A81">
            <v>15290</v>
          </cell>
          <cell r="B81" t="str">
            <v>CBL/P</v>
          </cell>
          <cell r="C81" t="str">
            <v>MOC</v>
          </cell>
          <cell r="D81" t="str">
            <v>CTE/S</v>
          </cell>
          <cell r="E81" t="str">
            <v>Adding Flexible Metal Tubing and Anti-leak and Anti-pollution Facilities at 4 Jetties</v>
          </cell>
          <cell r="F81">
            <v>0</v>
          </cell>
          <cell r="G81">
            <v>0</v>
          </cell>
          <cell r="I81">
            <v>0</v>
          </cell>
          <cell r="J81" t="str">
            <v>Lin Tingzheng</v>
          </cell>
          <cell r="S81" t="str">
            <v>N</v>
          </cell>
          <cell r="T81" t="str">
            <v>On Going</v>
          </cell>
        </row>
        <row r="82">
          <cell r="A82">
            <v>15289</v>
          </cell>
          <cell r="B82" t="str">
            <v>CBL/P</v>
          </cell>
          <cell r="C82" t="str">
            <v>MOC</v>
          </cell>
          <cell r="D82" t="str">
            <v>CTE/S</v>
          </cell>
          <cell r="E82" t="str">
            <v>Adding Protective Fences Around Jetty Pontoon Board</v>
          </cell>
          <cell r="F82">
            <v>0</v>
          </cell>
          <cell r="G82">
            <v>0</v>
          </cell>
          <cell r="I82">
            <v>0</v>
          </cell>
          <cell r="J82" t="str">
            <v>Lin Tingzheng</v>
          </cell>
          <cell r="S82" t="str">
            <v>N</v>
          </cell>
          <cell r="T82" t="str">
            <v>On Going</v>
          </cell>
        </row>
        <row r="83">
          <cell r="A83">
            <v>15288</v>
          </cell>
          <cell r="B83" t="str">
            <v>COO/A</v>
          </cell>
          <cell r="C83" t="str">
            <v>Projects</v>
          </cell>
          <cell r="D83" t="str">
            <v>CTE/P</v>
          </cell>
          <cell r="E83" t="str">
            <v>Build a Wastes Temporary Storage Site at the South of C621</v>
          </cell>
          <cell r="F83">
            <v>0</v>
          </cell>
          <cell r="G83">
            <v>0</v>
          </cell>
          <cell r="I83">
            <v>0</v>
          </cell>
          <cell r="J83" t="str">
            <v>Zhang Yihong</v>
          </cell>
          <cell r="K83" t="str">
            <v>Wang Enjian</v>
          </cell>
          <cell r="N83">
            <v>42555</v>
          </cell>
          <cell r="S83" t="str">
            <v>N</v>
          </cell>
          <cell r="T83" t="str">
            <v>On Going</v>
          </cell>
        </row>
        <row r="84">
          <cell r="A84">
            <v>15287</v>
          </cell>
          <cell r="B84" t="str">
            <v>CEP/P</v>
          </cell>
          <cell r="C84" t="str">
            <v>MOC</v>
          </cell>
          <cell r="D84" t="str">
            <v>CTE/C</v>
          </cell>
          <cell r="E84" t="str">
            <v>Modification for Sewerage System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Xia Qun</v>
          </cell>
          <cell r="L84">
            <v>42326</v>
          </cell>
          <cell r="S84" t="str">
            <v>N</v>
          </cell>
          <cell r="T84" t="str">
            <v>On Going</v>
          </cell>
        </row>
        <row r="85">
          <cell r="A85">
            <v>15286</v>
          </cell>
          <cell r="B85" t="str">
            <v>CEP/S</v>
          </cell>
          <cell r="C85" t="str">
            <v>Projects</v>
          </cell>
          <cell r="D85" t="str">
            <v>CTE/P</v>
          </cell>
          <cell r="E85" t="str">
            <v>GPPS Pelletizing Unit Control System Upgrade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 t="str">
            <v>Gong Feibao</v>
          </cell>
          <cell r="L85">
            <v>42326</v>
          </cell>
          <cell r="S85" t="str">
            <v>N</v>
          </cell>
          <cell r="T85" t="str">
            <v>On Going</v>
          </cell>
        </row>
        <row r="86">
          <cell r="A86">
            <v>15285</v>
          </cell>
          <cell r="B86" t="str">
            <v>CEP/S</v>
          </cell>
          <cell r="C86" t="str">
            <v>Projects</v>
          </cell>
          <cell r="D86" t="str">
            <v>CTE/P</v>
          </cell>
          <cell r="E86" t="str">
            <v>Adding Electronic Instruction Screen in PS Control Building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>Xu Zheng</v>
          </cell>
          <cell r="L86">
            <v>42326</v>
          </cell>
          <cell r="S86" t="str">
            <v>N</v>
          </cell>
          <cell r="T86" t="str">
            <v>On Going</v>
          </cell>
        </row>
        <row r="87">
          <cell r="A87">
            <v>15284</v>
          </cell>
          <cell r="B87" t="str">
            <v>CEP/S</v>
          </cell>
          <cell r="C87" t="str">
            <v>Projects</v>
          </cell>
          <cell r="D87" t="str">
            <v>CTE/S</v>
          </cell>
          <cell r="E87" t="str">
            <v>Air Condition Upgrade for PS Control Building</v>
          </cell>
          <cell r="F87">
            <v>0</v>
          </cell>
          <cell r="G87">
            <v>0</v>
          </cell>
          <cell r="I87">
            <v>0</v>
          </cell>
          <cell r="J87" t="str">
            <v>Wang Wei</v>
          </cell>
          <cell r="S87" t="str">
            <v>N</v>
          </cell>
          <cell r="T87" t="str">
            <v>On Going</v>
          </cell>
        </row>
        <row r="88">
          <cell r="A88">
            <v>15283</v>
          </cell>
          <cell r="B88" t="str">
            <v>CBP/S</v>
          </cell>
          <cell r="C88" t="str">
            <v>MOC</v>
          </cell>
          <cell r="D88" t="str">
            <v>CTE/P</v>
          </cell>
          <cell r="E88" t="str">
            <v>Decrease NOx of Flue Gas from Reformer H1201</v>
          </cell>
          <cell r="F88">
            <v>0</v>
          </cell>
          <cell r="G88">
            <v>0</v>
          </cell>
          <cell r="I88">
            <v>0</v>
          </cell>
          <cell r="J88" t="str">
            <v>Cao Lin</v>
          </cell>
          <cell r="S88" t="str">
            <v>T</v>
          </cell>
          <cell r="T88" t="str">
            <v>On Going</v>
          </cell>
        </row>
        <row r="89">
          <cell r="A89">
            <v>15282</v>
          </cell>
          <cell r="B89" t="str">
            <v>CEP/P</v>
          </cell>
          <cell r="C89" t="str">
            <v>MOC</v>
          </cell>
          <cell r="D89" t="str">
            <v>CTE/P</v>
          </cell>
          <cell r="E89" t="str">
            <v>Add Liquid Waste tank</v>
          </cell>
          <cell r="F89">
            <v>39050</v>
          </cell>
          <cell r="G89">
            <v>0</v>
          </cell>
          <cell r="H89">
            <v>0</v>
          </cell>
          <cell r="I89">
            <v>0</v>
          </cell>
          <cell r="J89" t="str">
            <v>Gu Jingfeng</v>
          </cell>
          <cell r="L89">
            <v>42311</v>
          </cell>
          <cell r="S89" t="str">
            <v>N</v>
          </cell>
          <cell r="T89" t="str">
            <v>On Going</v>
          </cell>
          <cell r="U89" t="str">
            <v>973471450</v>
          </cell>
        </row>
        <row r="90">
          <cell r="A90">
            <v>15281</v>
          </cell>
          <cell r="B90" t="str">
            <v>COO/O</v>
          </cell>
          <cell r="C90" t="str">
            <v>Projects</v>
          </cell>
          <cell r="D90" t="str">
            <v>CTO</v>
          </cell>
          <cell r="E90" t="str">
            <v>New Propionaldehyde Plant</v>
          </cell>
          <cell r="F90">
            <v>0</v>
          </cell>
          <cell r="G90">
            <v>0</v>
          </cell>
          <cell r="I90">
            <v>0</v>
          </cell>
          <cell r="J90" t="str">
            <v>Fang Zhengbo</v>
          </cell>
          <cell r="K90" t="str">
            <v>Cao Yongbin</v>
          </cell>
          <cell r="S90" t="str">
            <v>N</v>
          </cell>
          <cell r="T90" t="str">
            <v>On Going</v>
          </cell>
        </row>
        <row r="91">
          <cell r="A91">
            <v>15280</v>
          </cell>
          <cell r="B91" t="str">
            <v>COA/A</v>
          </cell>
          <cell r="C91" t="str">
            <v>MOC</v>
          </cell>
          <cell r="D91" t="str">
            <v>CTM/A</v>
          </cell>
          <cell r="E91" t="str">
            <v>Add Local Pressure Gauge on Inlet P430</v>
          </cell>
          <cell r="F91">
            <v>15000</v>
          </cell>
          <cell r="G91">
            <v>0</v>
          </cell>
          <cell r="H91">
            <v>6650</v>
          </cell>
          <cell r="I91">
            <v>9400</v>
          </cell>
          <cell r="J91" t="str">
            <v>Meng Yousheng</v>
          </cell>
          <cell r="K91" t="str">
            <v>Meng Yousheng</v>
          </cell>
          <cell r="S91" t="str">
            <v>N</v>
          </cell>
          <cell r="T91" t="str">
            <v>On Going</v>
          </cell>
          <cell r="U91" t="str">
            <v>973470849</v>
          </cell>
        </row>
        <row r="92">
          <cell r="A92">
            <v>15279</v>
          </cell>
          <cell r="B92" t="str">
            <v>COO/A</v>
          </cell>
          <cell r="C92" t="str">
            <v>Projects</v>
          </cell>
          <cell r="D92" t="str">
            <v>TPMT</v>
          </cell>
          <cell r="E92" t="str">
            <v>40kt/a NPG Plant E5633 Modification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 t="str">
            <v>Tao Zuliang</v>
          </cell>
          <cell r="K92" t="str">
            <v>Zong Baorong</v>
          </cell>
          <cell r="M92">
            <v>42246</v>
          </cell>
          <cell r="N92">
            <v>42303</v>
          </cell>
          <cell r="O92">
            <v>42303</v>
          </cell>
          <cell r="P92">
            <v>42303</v>
          </cell>
          <cell r="S92" t="str">
            <v>N</v>
          </cell>
          <cell r="T92" t="str">
            <v>Completed</v>
          </cell>
          <cell r="U92" t="str">
            <v>ZNIC.131170</v>
          </cell>
        </row>
        <row r="93">
          <cell r="A93">
            <v>15278</v>
          </cell>
          <cell r="B93" t="str">
            <v>CEP/L</v>
          </cell>
          <cell r="C93" t="str">
            <v>Projects</v>
          </cell>
          <cell r="D93" t="str">
            <v>CTE/P</v>
          </cell>
          <cell r="E93" t="str">
            <v>Upgrade the HIPS Palletizer</v>
          </cell>
          <cell r="F93">
            <v>1826000</v>
          </cell>
          <cell r="G93">
            <v>0</v>
          </cell>
          <cell r="H93">
            <v>0</v>
          </cell>
          <cell r="I93">
            <v>0</v>
          </cell>
          <cell r="J93" t="str">
            <v>Zhou Yanduo</v>
          </cell>
          <cell r="K93" t="str">
            <v>Wu Zefei</v>
          </cell>
          <cell r="L93">
            <v>42257</v>
          </cell>
          <cell r="M93">
            <v>42368</v>
          </cell>
          <cell r="N93">
            <v>42689</v>
          </cell>
          <cell r="O93">
            <v>42689</v>
          </cell>
          <cell r="S93" t="str">
            <v>N</v>
          </cell>
          <cell r="T93" t="str">
            <v>On Going</v>
          </cell>
          <cell r="U93" t="str">
            <v>ZNIC.011307</v>
          </cell>
        </row>
        <row r="94">
          <cell r="A94">
            <v>15277</v>
          </cell>
          <cell r="B94" t="str">
            <v>CTE</v>
          </cell>
          <cell r="C94" t="str">
            <v>MOC</v>
          </cell>
          <cell r="D94" t="str">
            <v>CTE/A</v>
          </cell>
          <cell r="E94" t="str">
            <v>Add New Road Lamps at 5# Gate and ChengPin Road</v>
          </cell>
          <cell r="F94">
            <v>538000</v>
          </cell>
          <cell r="G94">
            <v>0</v>
          </cell>
          <cell r="H94">
            <v>7700</v>
          </cell>
          <cell r="I94">
            <v>16500</v>
          </cell>
          <cell r="J94" t="str">
            <v>Bian Jiacai</v>
          </cell>
          <cell r="K94" t="str">
            <v>Sun Zhongpin</v>
          </cell>
          <cell r="L94">
            <v>42314</v>
          </cell>
          <cell r="M94">
            <v>42360</v>
          </cell>
          <cell r="N94">
            <v>42608</v>
          </cell>
          <cell r="O94">
            <v>42608</v>
          </cell>
          <cell r="S94" t="str">
            <v>N</v>
          </cell>
          <cell r="T94" t="str">
            <v>On Going</v>
          </cell>
          <cell r="U94" t="str">
            <v>ZNIF.623100.15.01</v>
          </cell>
        </row>
        <row r="95">
          <cell r="A95">
            <v>15276</v>
          </cell>
          <cell r="B95" t="str">
            <v>CBP/C</v>
          </cell>
          <cell r="C95" t="str">
            <v>MOC</v>
          </cell>
          <cell r="D95" t="str">
            <v>CTE/P</v>
          </cell>
          <cell r="E95" t="str">
            <v>Modify the Gas Sampler Type to Closed Loop Sampler at  Prolysis Gasoline Unit(PGU)</v>
          </cell>
          <cell r="F95">
            <v>20000</v>
          </cell>
          <cell r="G95">
            <v>0</v>
          </cell>
          <cell r="H95">
            <v>17520</v>
          </cell>
          <cell r="I95">
            <v>17520</v>
          </cell>
          <cell r="J95" t="str">
            <v>Sun Aihong</v>
          </cell>
          <cell r="K95" t="str">
            <v>Ling Taizhong</v>
          </cell>
          <cell r="S95" t="str">
            <v>N</v>
          </cell>
          <cell r="T95" t="str">
            <v>On Going</v>
          </cell>
          <cell r="U95" t="str">
            <v>973482590</v>
          </cell>
        </row>
        <row r="96">
          <cell r="A96">
            <v>15275</v>
          </cell>
          <cell r="B96" t="str">
            <v>CBP/C</v>
          </cell>
          <cell r="C96" t="str">
            <v>MOC</v>
          </cell>
          <cell r="D96" t="str">
            <v>CTE/P</v>
          </cell>
          <cell r="E96" t="str">
            <v>Modify the EBO Product Sampler Type to Closed Loop Sampler at Quench Section</v>
          </cell>
          <cell r="F96">
            <v>20000</v>
          </cell>
          <cell r="G96">
            <v>0</v>
          </cell>
          <cell r="H96">
            <v>17520</v>
          </cell>
          <cell r="I96">
            <v>17520</v>
          </cell>
          <cell r="J96" t="str">
            <v>Sun Aihong</v>
          </cell>
          <cell r="K96" t="str">
            <v>Ling Taizhong</v>
          </cell>
          <cell r="S96" t="str">
            <v>N</v>
          </cell>
          <cell r="T96" t="str">
            <v>On Going</v>
          </cell>
          <cell r="U96" t="str">
            <v>973482589</v>
          </cell>
        </row>
        <row r="97">
          <cell r="A97">
            <v>15274</v>
          </cell>
          <cell r="B97" t="str">
            <v>CBP/P</v>
          </cell>
          <cell r="C97" t="str">
            <v>MOC</v>
          </cell>
          <cell r="D97" t="str">
            <v>CTE/C</v>
          </cell>
          <cell r="E97" t="str">
            <v>Modification for Roof of 220KV GIS Swich Room</v>
          </cell>
          <cell r="F97">
            <v>0</v>
          </cell>
          <cell r="G97">
            <v>0</v>
          </cell>
          <cell r="I97">
            <v>0</v>
          </cell>
          <cell r="J97" t="str">
            <v>Wang Shicheng</v>
          </cell>
          <cell r="N97">
            <v>42460</v>
          </cell>
          <cell r="S97" t="str">
            <v>N</v>
          </cell>
          <cell r="T97" t="str">
            <v>On Going</v>
          </cell>
        </row>
        <row r="98">
          <cell r="A98">
            <v>15273</v>
          </cell>
          <cell r="B98" t="str">
            <v>COA/A</v>
          </cell>
          <cell r="C98" t="str">
            <v>MOC</v>
          </cell>
          <cell r="D98" t="str">
            <v>CTE/P</v>
          </cell>
          <cell r="E98" t="str">
            <v>Modification for Fuel Gas User System in COA/A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 t="str">
            <v>Zhu Jianxin</v>
          </cell>
          <cell r="L98">
            <v>42311</v>
          </cell>
          <cell r="N98">
            <v>42369</v>
          </cell>
          <cell r="S98" t="str">
            <v>N</v>
          </cell>
          <cell r="T98" t="str">
            <v>On Going</v>
          </cell>
        </row>
        <row r="99">
          <cell r="A99">
            <v>15272</v>
          </cell>
          <cell r="B99" t="str">
            <v>CBP/S</v>
          </cell>
          <cell r="C99" t="str">
            <v>MOC</v>
          </cell>
          <cell r="D99" t="str">
            <v>CTA/M</v>
          </cell>
          <cell r="E99" t="str">
            <v>Remove the Vestibular Light of Control Building Near Lab Pure Gas Room</v>
          </cell>
          <cell r="F99">
            <v>0</v>
          </cell>
          <cell r="G99">
            <v>0</v>
          </cell>
          <cell r="I99">
            <v>0</v>
          </cell>
          <cell r="J99" t="str">
            <v>Lv Yong</v>
          </cell>
          <cell r="S99" t="str">
            <v>N</v>
          </cell>
          <cell r="T99" t="str">
            <v>On Going</v>
          </cell>
        </row>
        <row r="100">
          <cell r="A100">
            <v>15271</v>
          </cell>
          <cell r="B100" t="str">
            <v>CTE</v>
          </cell>
          <cell r="C100" t="str">
            <v>MOC</v>
          </cell>
          <cell r="D100" t="str">
            <v>CTE/A</v>
          </cell>
          <cell r="E100" t="str">
            <v>Modification of Road Lamp at North Gate on the Yangba raod.</v>
          </cell>
          <cell r="F100">
            <v>119789</v>
          </cell>
          <cell r="G100">
            <v>0</v>
          </cell>
          <cell r="H100">
            <v>73789</v>
          </cell>
          <cell r="I100">
            <v>73789</v>
          </cell>
          <cell r="J100" t="str">
            <v>Bian Jiacai</v>
          </cell>
          <cell r="K100" t="str">
            <v>Sun Zhongpin</v>
          </cell>
          <cell r="L100">
            <v>42310</v>
          </cell>
          <cell r="M100">
            <v>42332</v>
          </cell>
          <cell r="N100">
            <v>42401</v>
          </cell>
          <cell r="O100">
            <v>42401</v>
          </cell>
          <cell r="S100" t="str">
            <v>N</v>
          </cell>
          <cell r="T100" t="str">
            <v>On Going</v>
          </cell>
          <cell r="U100" t="str">
            <v>973487007</v>
          </cell>
        </row>
        <row r="101">
          <cell r="A101">
            <v>15270</v>
          </cell>
          <cell r="B101" t="str">
            <v>CBL/O</v>
          </cell>
          <cell r="C101" t="str">
            <v>Projects</v>
          </cell>
          <cell r="D101" t="str">
            <v>CTE/S</v>
          </cell>
          <cell r="E101" t="str">
            <v>Build New Office Building in SCTF</v>
          </cell>
          <cell r="F101">
            <v>0</v>
          </cell>
          <cell r="G101">
            <v>0</v>
          </cell>
          <cell r="I101">
            <v>0</v>
          </cell>
          <cell r="J101" t="str">
            <v>Wang Shicheng</v>
          </cell>
          <cell r="N101">
            <v>42766</v>
          </cell>
          <cell r="S101" t="str">
            <v>N</v>
          </cell>
          <cell r="T101" t="str">
            <v>On Going</v>
          </cell>
        </row>
        <row r="102">
          <cell r="A102">
            <v>15269</v>
          </cell>
          <cell r="B102" t="str">
            <v>CEP/E</v>
          </cell>
          <cell r="C102" t="str">
            <v>MOC</v>
          </cell>
          <cell r="D102" t="str">
            <v>CTE/S</v>
          </cell>
          <cell r="E102" t="str">
            <v>EO Analyzer House Air Conditioning System Modification</v>
          </cell>
          <cell r="F102">
            <v>680000</v>
          </cell>
          <cell r="G102">
            <v>0</v>
          </cell>
          <cell r="H102">
            <v>339750</v>
          </cell>
          <cell r="I102">
            <v>339750</v>
          </cell>
          <cell r="J102" t="str">
            <v>Wang Wei</v>
          </cell>
          <cell r="K102" t="str">
            <v>Wang Wei</v>
          </cell>
          <cell r="L102">
            <v>42249</v>
          </cell>
          <cell r="M102">
            <v>42327</v>
          </cell>
          <cell r="N102">
            <v>42490</v>
          </cell>
          <cell r="O102">
            <v>42490</v>
          </cell>
          <cell r="S102" t="str">
            <v>N</v>
          </cell>
          <cell r="T102" t="str">
            <v>On Going</v>
          </cell>
          <cell r="U102" t="str">
            <v>973454483</v>
          </cell>
        </row>
        <row r="103">
          <cell r="A103">
            <v>15268</v>
          </cell>
          <cell r="B103" t="str">
            <v>CBP/U</v>
          </cell>
          <cell r="C103" t="str">
            <v>MOC</v>
          </cell>
          <cell r="D103" t="str">
            <v>CTM/U</v>
          </cell>
          <cell r="E103" t="str">
            <v>Add a New Condensate Pipefrom E8105 to E8104</v>
          </cell>
          <cell r="F103">
            <v>0</v>
          </cell>
          <cell r="G103">
            <v>0</v>
          </cell>
          <cell r="I103">
            <v>0</v>
          </cell>
          <cell r="J103" t="str">
            <v>Mo Guangdong</v>
          </cell>
          <cell r="K103" t="str">
            <v>Mo Guangdong</v>
          </cell>
          <cell r="T103" t="str">
            <v>On Going</v>
          </cell>
        </row>
        <row r="104">
          <cell r="A104">
            <v>15267</v>
          </cell>
          <cell r="B104" t="str">
            <v>CBP/U</v>
          </cell>
          <cell r="C104" t="str">
            <v>Projects</v>
          </cell>
          <cell r="D104" t="str">
            <v>CTE/P</v>
          </cell>
          <cell r="E104" t="str">
            <v>Add a Pressure Control valve on CR Line</v>
          </cell>
          <cell r="F104">
            <v>676000</v>
          </cell>
          <cell r="G104">
            <v>0</v>
          </cell>
          <cell r="H104">
            <v>0</v>
          </cell>
          <cell r="I104">
            <v>0</v>
          </cell>
          <cell r="J104" t="str">
            <v>Yu Xiya</v>
          </cell>
          <cell r="K104" t="str">
            <v>Jiang Haijing</v>
          </cell>
          <cell r="L104">
            <v>42341</v>
          </cell>
          <cell r="M104">
            <v>42356</v>
          </cell>
          <cell r="N104">
            <v>42643</v>
          </cell>
          <cell r="O104">
            <v>42643</v>
          </cell>
          <cell r="S104" t="str">
            <v>N</v>
          </cell>
          <cell r="T104" t="str">
            <v>On Going</v>
          </cell>
          <cell r="U104" t="str">
            <v>ZNIF.623350.15.01</v>
          </cell>
        </row>
        <row r="105">
          <cell r="A105">
            <v>15265</v>
          </cell>
          <cell r="B105" t="str">
            <v>COO/O</v>
          </cell>
          <cell r="C105" t="str">
            <v>MOC</v>
          </cell>
          <cell r="D105" t="str">
            <v>CTA</v>
          </cell>
          <cell r="E105" t="str">
            <v>Replace an New Online TOC Analyzer in OXO Plant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L105">
            <v>42296</v>
          </cell>
          <cell r="S105" t="str">
            <v>N</v>
          </cell>
          <cell r="T105" t="str">
            <v>On Going</v>
          </cell>
        </row>
        <row r="106">
          <cell r="A106">
            <v>15264</v>
          </cell>
          <cell r="B106" t="str">
            <v>CBP/U</v>
          </cell>
          <cell r="C106" t="str">
            <v>Projects</v>
          </cell>
          <cell r="D106" t="str">
            <v>CTE/A</v>
          </cell>
          <cell r="E106" t="str">
            <v>Install One Vidicon on the Fourteen Meters High Flatform in CLWI</v>
          </cell>
          <cell r="F106">
            <v>0</v>
          </cell>
          <cell r="G106">
            <v>0</v>
          </cell>
          <cell r="I106">
            <v>0</v>
          </cell>
          <cell r="J106" t="str">
            <v>Hu XIao</v>
          </cell>
          <cell r="K106" t="str">
            <v>Sun Zhongpin</v>
          </cell>
          <cell r="S106" t="str">
            <v>N</v>
          </cell>
          <cell r="T106" t="str">
            <v>On Going</v>
          </cell>
        </row>
        <row r="107">
          <cell r="A107">
            <v>15263</v>
          </cell>
          <cell r="B107" t="str">
            <v>CBP/U</v>
          </cell>
          <cell r="C107" t="str">
            <v>Projects</v>
          </cell>
          <cell r="D107" t="str">
            <v>CTE/A</v>
          </cell>
          <cell r="E107" t="str">
            <v>Adding Monitoring System for YBS Utility</v>
          </cell>
          <cell r="F107">
            <v>478000</v>
          </cell>
          <cell r="G107">
            <v>0</v>
          </cell>
          <cell r="H107">
            <v>478000</v>
          </cell>
          <cell r="I107">
            <v>770390</v>
          </cell>
          <cell r="J107" t="str">
            <v>Hu Xiao</v>
          </cell>
          <cell r="K107" t="str">
            <v>Sun Zhongpin</v>
          </cell>
          <cell r="L107">
            <v>42275</v>
          </cell>
          <cell r="M107">
            <v>42328</v>
          </cell>
          <cell r="N107">
            <v>42384</v>
          </cell>
          <cell r="O107">
            <v>42384</v>
          </cell>
          <cell r="P107">
            <v>42369</v>
          </cell>
          <cell r="S107" t="str">
            <v>H</v>
          </cell>
          <cell r="T107" t="str">
            <v>Completed</v>
          </cell>
          <cell r="U107" t="str">
            <v>ZNIF.620051.15.01</v>
          </cell>
        </row>
        <row r="108">
          <cell r="A108">
            <v>15262</v>
          </cell>
          <cell r="B108" t="str">
            <v>CBP/C</v>
          </cell>
          <cell r="C108" t="str">
            <v>MOC</v>
          </cell>
          <cell r="D108" t="str">
            <v>CTE/P</v>
          </cell>
          <cell r="E108" t="str">
            <v>Change the Pipe Size  for Secondary Burner of  Furance(H-110)</v>
          </cell>
          <cell r="F108">
            <v>281000</v>
          </cell>
          <cell r="G108">
            <v>0</v>
          </cell>
          <cell r="H108">
            <v>0</v>
          </cell>
          <cell r="I108">
            <v>0</v>
          </cell>
          <cell r="J108" t="str">
            <v>Chen Chen</v>
          </cell>
          <cell r="K108" t="str">
            <v>Ling Taizhong</v>
          </cell>
          <cell r="L108">
            <v>42297</v>
          </cell>
          <cell r="M108">
            <v>42325</v>
          </cell>
          <cell r="N108">
            <v>42398</v>
          </cell>
          <cell r="O108">
            <v>42398</v>
          </cell>
          <cell r="S108" t="str">
            <v>H</v>
          </cell>
          <cell r="T108" t="str">
            <v>On Going</v>
          </cell>
        </row>
        <row r="109">
          <cell r="A109">
            <v>15261</v>
          </cell>
          <cell r="B109" t="str">
            <v>COO/A</v>
          </cell>
          <cell r="C109" t="str">
            <v>MOC</v>
          </cell>
          <cell r="D109" t="str">
            <v>CTE/P</v>
          </cell>
          <cell r="E109" t="str">
            <v>Add Drain Valves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>Chen Yuxin</v>
          </cell>
          <cell r="M109">
            <v>42290</v>
          </cell>
          <cell r="O109">
            <v>42300</v>
          </cell>
          <cell r="P109">
            <v>42300</v>
          </cell>
          <cell r="S109" t="str">
            <v>N</v>
          </cell>
          <cell r="T109" t="str">
            <v>Completed</v>
          </cell>
          <cell r="U109" t="str">
            <v>973437650</v>
          </cell>
        </row>
        <row r="110">
          <cell r="A110">
            <v>15260</v>
          </cell>
          <cell r="B110" t="str">
            <v>CEP/E</v>
          </cell>
          <cell r="C110" t="str">
            <v>MOC</v>
          </cell>
          <cell r="D110" t="str">
            <v>CTE/S</v>
          </cell>
          <cell r="E110" t="str">
            <v>External Wall Revamp of D511 Social Building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 t="str">
            <v>Xu Zhaofeng</v>
          </cell>
          <cell r="K110" t="str">
            <v>Xu Zhaofeng</v>
          </cell>
          <cell r="L110">
            <v>42285</v>
          </cell>
          <cell r="M110">
            <v>42289</v>
          </cell>
          <cell r="N110">
            <v>42735</v>
          </cell>
          <cell r="O110">
            <v>42734</v>
          </cell>
          <cell r="S110" t="str">
            <v>N</v>
          </cell>
          <cell r="T110" t="str">
            <v>On Going</v>
          </cell>
        </row>
        <row r="111">
          <cell r="A111">
            <v>15259</v>
          </cell>
          <cell r="B111" t="str">
            <v>CBP/M</v>
          </cell>
          <cell r="C111" t="str">
            <v>MOC</v>
          </cell>
          <cell r="D111" t="str">
            <v>CTE/C</v>
          </cell>
          <cell r="E111" t="str">
            <v>Fire Doors Replacement in Structure 1/2/3</v>
          </cell>
          <cell r="F111">
            <v>0</v>
          </cell>
          <cell r="G111">
            <v>0</v>
          </cell>
          <cell r="I111">
            <v>0</v>
          </cell>
          <cell r="J111" t="str">
            <v>Wang Shicheng</v>
          </cell>
          <cell r="S111" t="str">
            <v>N</v>
          </cell>
          <cell r="T111" t="str">
            <v>On Going</v>
          </cell>
        </row>
        <row r="112">
          <cell r="A112">
            <v>15258</v>
          </cell>
          <cell r="B112" t="str">
            <v>CBL/T</v>
          </cell>
          <cell r="C112" t="str">
            <v>Projects</v>
          </cell>
          <cell r="D112" t="str">
            <v>CTE/P</v>
          </cell>
          <cell r="E112" t="str">
            <v>Add 1500m3 Light Fuel Oil Tank in SCTF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>Yu Xiya</v>
          </cell>
          <cell r="K112" t="str">
            <v>Wang Yuncai</v>
          </cell>
          <cell r="L112">
            <v>42285</v>
          </cell>
          <cell r="S112" t="str">
            <v>N</v>
          </cell>
          <cell r="T112" t="str">
            <v>On Going</v>
          </cell>
          <cell r="U112" t="str">
            <v>973485341</v>
          </cell>
        </row>
        <row r="113">
          <cell r="A113">
            <v>15257</v>
          </cell>
          <cell r="B113" t="str">
            <v>COO/C</v>
          </cell>
          <cell r="C113" t="str">
            <v>Other</v>
          </cell>
          <cell r="D113" t="str">
            <v>CTE/P</v>
          </cell>
          <cell r="E113" t="str">
            <v>Calculate &amp; Recheck C1 Safety Valves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>Liu Xiaoli</v>
          </cell>
          <cell r="K113" t="str">
            <v>N/A</v>
          </cell>
          <cell r="M113">
            <v>42248</v>
          </cell>
          <cell r="N113">
            <v>42277</v>
          </cell>
          <cell r="O113">
            <v>42277</v>
          </cell>
          <cell r="P113">
            <v>42277</v>
          </cell>
          <cell r="S113" t="str">
            <v>N</v>
          </cell>
          <cell r="T113" t="str">
            <v>Completed</v>
          </cell>
        </row>
        <row r="114">
          <cell r="A114">
            <v>15256</v>
          </cell>
          <cell r="B114" t="str">
            <v>COA/A</v>
          </cell>
          <cell r="C114" t="str">
            <v>Projects</v>
          </cell>
          <cell r="D114" t="str">
            <v>CTA/L</v>
          </cell>
          <cell r="E114" t="str">
            <v>Add One Common Spare Motor for GAA Molten Salt Pumps</v>
          </cell>
          <cell r="F114">
            <v>2750000</v>
          </cell>
          <cell r="G114">
            <v>0</v>
          </cell>
          <cell r="H114">
            <v>2750000</v>
          </cell>
          <cell r="I114">
            <v>2750000</v>
          </cell>
          <cell r="J114" t="str">
            <v>Zhu Qiang</v>
          </cell>
          <cell r="K114" t="str">
            <v>N/A</v>
          </cell>
          <cell r="M114">
            <v>42297</v>
          </cell>
          <cell r="N114">
            <v>42734</v>
          </cell>
          <cell r="O114">
            <v>42734</v>
          </cell>
          <cell r="S114" t="str">
            <v>N</v>
          </cell>
          <cell r="T114" t="str">
            <v>On Going</v>
          </cell>
          <cell r="U114" t="str">
            <v>ZNIC.010728</v>
          </cell>
        </row>
        <row r="115">
          <cell r="A115">
            <v>15255</v>
          </cell>
          <cell r="B115" t="str">
            <v>COA/E</v>
          </cell>
          <cell r="C115" t="str">
            <v>MOC</v>
          </cell>
          <cell r="D115" t="str">
            <v>CTA/A</v>
          </cell>
          <cell r="E115" t="str">
            <v>Add Iights for Three Containers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L115">
            <v>42272</v>
          </cell>
          <cell r="M115">
            <v>42285</v>
          </cell>
          <cell r="N115">
            <v>42368</v>
          </cell>
          <cell r="O115">
            <v>42368</v>
          </cell>
          <cell r="S115" t="str">
            <v>N</v>
          </cell>
          <cell r="T115" t="str">
            <v>On Going</v>
          </cell>
        </row>
        <row r="116">
          <cell r="A116">
            <v>15254</v>
          </cell>
          <cell r="B116" t="str">
            <v>COO/A</v>
          </cell>
          <cell r="C116" t="str">
            <v>MOC</v>
          </cell>
          <cell r="D116" t="str">
            <v>CTM/C</v>
          </cell>
          <cell r="E116" t="str">
            <v>Modify the Liquid Seal Pipe of C5330 System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>Liu Duo</v>
          </cell>
          <cell r="K116" t="str">
            <v>Liu Duo</v>
          </cell>
          <cell r="L116">
            <v>42267</v>
          </cell>
          <cell r="M116">
            <v>42272</v>
          </cell>
          <cell r="N116">
            <v>42307</v>
          </cell>
          <cell r="O116">
            <v>42307</v>
          </cell>
          <cell r="P116">
            <v>42297</v>
          </cell>
          <cell r="S116" t="str">
            <v>N</v>
          </cell>
          <cell r="T116" t="str">
            <v>Completed</v>
          </cell>
        </row>
        <row r="117">
          <cell r="A117">
            <v>15253</v>
          </cell>
          <cell r="B117" t="str">
            <v>COO/A</v>
          </cell>
          <cell r="C117" t="str">
            <v>MOC</v>
          </cell>
          <cell r="D117" t="str">
            <v>CTM/C</v>
          </cell>
          <cell r="E117" t="str">
            <v>Change the Minflow Line Discharge Location of P5127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>Sun Duoxun</v>
          </cell>
          <cell r="K117" t="str">
            <v>Liu Duo</v>
          </cell>
          <cell r="L117">
            <v>42272</v>
          </cell>
          <cell r="M117">
            <v>42272</v>
          </cell>
          <cell r="N117">
            <v>42307</v>
          </cell>
          <cell r="O117">
            <v>42307</v>
          </cell>
          <cell r="P117">
            <v>42297</v>
          </cell>
          <cell r="S117" t="str">
            <v>N</v>
          </cell>
          <cell r="T117" t="str">
            <v>Completed</v>
          </cell>
        </row>
        <row r="118">
          <cell r="A118">
            <v>15252</v>
          </cell>
          <cell r="B118" t="str">
            <v>COO/A</v>
          </cell>
          <cell r="C118" t="str">
            <v>MOC</v>
          </cell>
          <cell r="D118" t="str">
            <v>CTM/C</v>
          </cell>
          <cell r="E118" t="str">
            <v>Add a NPG Sampling Residue Collecting Pipe on the Top of V5776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str">
            <v>Sun Duoxun</v>
          </cell>
          <cell r="K118" t="str">
            <v>Liu Duo</v>
          </cell>
          <cell r="L118">
            <v>42267</v>
          </cell>
          <cell r="M118">
            <v>42277</v>
          </cell>
          <cell r="N118">
            <v>42307</v>
          </cell>
          <cell r="O118">
            <v>42307</v>
          </cell>
          <cell r="P118">
            <v>42297</v>
          </cell>
          <cell r="S118" t="str">
            <v>N</v>
          </cell>
          <cell r="T118" t="str">
            <v>Completed</v>
          </cell>
        </row>
        <row r="119">
          <cell r="A119">
            <v>15251</v>
          </cell>
          <cell r="B119" t="str">
            <v>CTE</v>
          </cell>
          <cell r="C119" t="str">
            <v>MOC</v>
          </cell>
          <cell r="D119" t="str">
            <v>CTE/P</v>
          </cell>
          <cell r="E119" t="str">
            <v>D00 Building Blast Evaluation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str">
            <v>Li Ran</v>
          </cell>
          <cell r="N119">
            <v>42369</v>
          </cell>
          <cell r="S119" t="str">
            <v>N</v>
          </cell>
          <cell r="T119" t="str">
            <v>On Going</v>
          </cell>
        </row>
        <row r="120">
          <cell r="A120">
            <v>15250</v>
          </cell>
          <cell r="B120" t="str">
            <v>COO/A</v>
          </cell>
          <cell r="C120" t="str">
            <v>Projects</v>
          </cell>
          <cell r="D120" t="str">
            <v>CTE/P</v>
          </cell>
          <cell r="E120" t="str">
            <v>Modification of Discharge Line for EA Synthesis Unit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>Li Shouqing</v>
          </cell>
          <cell r="L120">
            <v>42264</v>
          </cell>
          <cell r="S120" t="str">
            <v>N</v>
          </cell>
          <cell r="T120" t="str">
            <v>On Going</v>
          </cell>
        </row>
        <row r="121">
          <cell r="A121">
            <v>15249</v>
          </cell>
          <cell r="B121" t="str">
            <v>COO/A</v>
          </cell>
          <cell r="C121" t="str">
            <v>MOC</v>
          </cell>
          <cell r="D121" t="str">
            <v>CTE/P</v>
          </cell>
          <cell r="E121" t="str">
            <v>Add a Set of Drain Valves and Sightglass on K4800A/B and K4992A/B with EHT</v>
          </cell>
          <cell r="F121">
            <v>150720</v>
          </cell>
          <cell r="G121">
            <v>0</v>
          </cell>
          <cell r="H121">
            <v>102433</v>
          </cell>
          <cell r="I121">
            <v>112883</v>
          </cell>
          <cell r="J121" t="str">
            <v>Li Shouqing</v>
          </cell>
          <cell r="K121" t="str">
            <v>Xu Yefeng</v>
          </cell>
          <cell r="L121">
            <v>42265</v>
          </cell>
          <cell r="M121">
            <v>42307</v>
          </cell>
          <cell r="N121">
            <v>42490</v>
          </cell>
          <cell r="O121">
            <v>42490</v>
          </cell>
          <cell r="S121" t="str">
            <v>N</v>
          </cell>
          <cell r="T121" t="str">
            <v>On Going</v>
          </cell>
          <cell r="U121" t="str">
            <v>973458234</v>
          </cell>
        </row>
        <row r="122">
          <cell r="A122">
            <v>15248</v>
          </cell>
          <cell r="B122" t="str">
            <v>CTS</v>
          </cell>
          <cell r="C122" t="str">
            <v>MOC</v>
          </cell>
          <cell r="D122" t="str">
            <v>CTE/A</v>
          </cell>
          <cell r="E122" t="str">
            <v>CTSLB/CTSLZ / CTSLY MOC for Intrusion Prevention System and CTSLY MOC for  Ventilation Cabinet</v>
          </cell>
          <cell r="F122">
            <v>0</v>
          </cell>
          <cell r="G122">
            <v>0</v>
          </cell>
          <cell r="I122">
            <v>0</v>
          </cell>
          <cell r="J122" t="str">
            <v>Hu Xiao</v>
          </cell>
          <cell r="S122" t="str">
            <v>N</v>
          </cell>
          <cell r="T122" t="str">
            <v>On Going</v>
          </cell>
        </row>
        <row r="123">
          <cell r="A123">
            <v>15247</v>
          </cell>
          <cell r="B123" t="str">
            <v>COA/A</v>
          </cell>
          <cell r="C123" t="str">
            <v>Projects</v>
          </cell>
          <cell r="D123" t="str">
            <v>CTA/L</v>
          </cell>
          <cell r="E123" t="str">
            <v>B450/B550 MCC Modification</v>
          </cell>
          <cell r="F123">
            <v>3500000</v>
          </cell>
          <cell r="G123">
            <v>0</v>
          </cell>
          <cell r="H123">
            <v>3485700</v>
          </cell>
          <cell r="I123">
            <v>4610377</v>
          </cell>
          <cell r="J123" t="str">
            <v>Yi Yongjun</v>
          </cell>
          <cell r="K123" t="str">
            <v>Sun Zhongpin</v>
          </cell>
          <cell r="L123">
            <v>42277</v>
          </cell>
          <cell r="M123">
            <v>42285</v>
          </cell>
          <cell r="N123">
            <v>42520</v>
          </cell>
          <cell r="O123">
            <v>42520</v>
          </cell>
          <cell r="S123" t="str">
            <v>H</v>
          </cell>
          <cell r="T123" t="str">
            <v>On Going</v>
          </cell>
          <cell r="U123" t="str">
            <v>ZNIC.010582</v>
          </cell>
        </row>
        <row r="124">
          <cell r="A124">
            <v>15246</v>
          </cell>
          <cell r="B124" t="str">
            <v>COA/E</v>
          </cell>
          <cell r="C124" t="str">
            <v>Projects</v>
          </cell>
          <cell r="D124" t="str">
            <v>CTM/A</v>
          </cell>
          <cell r="E124" t="str">
            <v>C7100,C77100,C77400 Raplace the Boken Trays</v>
          </cell>
          <cell r="F124">
            <v>2687000</v>
          </cell>
          <cell r="G124">
            <v>0</v>
          </cell>
          <cell r="H124">
            <v>2687000</v>
          </cell>
          <cell r="I124">
            <v>4141957</v>
          </cell>
          <cell r="J124" t="str">
            <v>Ling Wenqing</v>
          </cell>
          <cell r="K124" t="str">
            <v>Shi Jinsong</v>
          </cell>
          <cell r="M124">
            <v>42264</v>
          </cell>
          <cell r="N124">
            <v>42551</v>
          </cell>
          <cell r="O124">
            <v>42551</v>
          </cell>
          <cell r="S124" t="str">
            <v>N</v>
          </cell>
          <cell r="T124" t="str">
            <v>On Going</v>
          </cell>
          <cell r="U124" t="str">
            <v>ZNIC.010345</v>
          </cell>
        </row>
        <row r="125">
          <cell r="A125">
            <v>15245</v>
          </cell>
          <cell r="B125" t="str">
            <v>COO/A</v>
          </cell>
          <cell r="C125" t="str">
            <v>Projects</v>
          </cell>
          <cell r="D125" t="str">
            <v>CTE/P</v>
          </cell>
          <cell r="E125" t="str">
            <v>Install Filters on the Bottom Discharge Lines of C2300 and C2500</v>
          </cell>
          <cell r="F125">
            <v>1252000</v>
          </cell>
          <cell r="G125">
            <v>0</v>
          </cell>
          <cell r="H125">
            <v>1252000</v>
          </cell>
          <cell r="I125">
            <v>1998000</v>
          </cell>
          <cell r="J125" t="str">
            <v>Zhang Bianlin</v>
          </cell>
          <cell r="K125" t="str">
            <v>Jiang Haijin</v>
          </cell>
          <cell r="L125">
            <v>42262</v>
          </cell>
          <cell r="M125">
            <v>42339</v>
          </cell>
          <cell r="N125">
            <v>42536</v>
          </cell>
          <cell r="O125">
            <v>42536</v>
          </cell>
          <cell r="S125" t="str">
            <v>N</v>
          </cell>
          <cell r="T125" t="str">
            <v>On Going</v>
          </cell>
          <cell r="U125" t="str">
            <v>ZNIC.011107</v>
          </cell>
        </row>
        <row r="126">
          <cell r="A126">
            <v>15244</v>
          </cell>
          <cell r="B126" t="str">
            <v>COO/C</v>
          </cell>
          <cell r="C126" t="str">
            <v>MOC</v>
          </cell>
          <cell r="D126" t="str">
            <v>CTE/C</v>
          </cell>
          <cell r="E126" t="str">
            <v>Modify the Cofferdam of Waste Oil IBCs</v>
          </cell>
          <cell r="F126">
            <v>27825</v>
          </cell>
          <cell r="G126">
            <v>0</v>
          </cell>
          <cell r="H126">
            <v>13391</v>
          </cell>
          <cell r="I126">
            <v>27705</v>
          </cell>
          <cell r="J126" t="str">
            <v>Xia Qun</v>
          </cell>
          <cell r="K126" t="str">
            <v>Wang Enjian</v>
          </cell>
          <cell r="L126">
            <v>42253</v>
          </cell>
          <cell r="M126">
            <v>42267</v>
          </cell>
          <cell r="N126">
            <v>42323</v>
          </cell>
          <cell r="O126">
            <v>42323</v>
          </cell>
          <cell r="P126">
            <v>42297</v>
          </cell>
          <cell r="S126" t="str">
            <v>N</v>
          </cell>
          <cell r="T126" t="str">
            <v>Completed</v>
          </cell>
          <cell r="U126" t="str">
            <v>973386824</v>
          </cell>
        </row>
        <row r="127">
          <cell r="A127">
            <v>15243</v>
          </cell>
          <cell r="B127" t="str">
            <v>CEP/S</v>
          </cell>
          <cell r="C127" t="str">
            <v>Projects</v>
          </cell>
          <cell r="D127" t="str">
            <v>CTE/S</v>
          </cell>
          <cell r="E127" t="str">
            <v>EPS Plant Dismantling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>Guo Bing</v>
          </cell>
          <cell r="K127" t="str">
            <v>Guo Bing</v>
          </cell>
          <cell r="L127">
            <v>42253</v>
          </cell>
          <cell r="N127">
            <v>43087</v>
          </cell>
          <cell r="O127">
            <v>43087</v>
          </cell>
          <cell r="S127" t="str">
            <v>N</v>
          </cell>
          <cell r="T127" t="str">
            <v>On Going</v>
          </cell>
        </row>
        <row r="128">
          <cell r="A128">
            <v>15242</v>
          </cell>
          <cell r="B128" t="str">
            <v>CEP/S</v>
          </cell>
          <cell r="C128" t="str">
            <v>Projects</v>
          </cell>
          <cell r="D128" t="str">
            <v>CTE/A</v>
          </cell>
          <cell r="E128" t="str">
            <v>Relocation the Cable of PS Plant</v>
          </cell>
          <cell r="F128">
            <v>3196000</v>
          </cell>
          <cell r="G128">
            <v>0</v>
          </cell>
          <cell r="H128">
            <v>3196000</v>
          </cell>
          <cell r="I128">
            <v>3196000</v>
          </cell>
          <cell r="J128" t="str">
            <v>Bian Jiacai</v>
          </cell>
          <cell r="K128" t="str">
            <v>Sun Zhongpin</v>
          </cell>
          <cell r="L128">
            <v>42249</v>
          </cell>
          <cell r="M128">
            <v>42334</v>
          </cell>
          <cell r="N128">
            <v>42662</v>
          </cell>
          <cell r="O128">
            <v>42662</v>
          </cell>
          <cell r="S128" t="str">
            <v>N</v>
          </cell>
          <cell r="T128" t="str">
            <v>On Going</v>
          </cell>
          <cell r="U128" t="str">
            <v>ZNIC.011082</v>
          </cell>
        </row>
        <row r="129">
          <cell r="A129">
            <v>15240</v>
          </cell>
          <cell r="B129" t="str">
            <v>COA/S</v>
          </cell>
          <cell r="C129" t="str">
            <v>MOC</v>
          </cell>
          <cell r="D129" t="str">
            <v>CTE/P</v>
          </cell>
          <cell r="E129" t="str">
            <v>Add Manual Switch for Shut Down and Start Up HVAC Inlet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 t="str">
            <v>Xu Ge</v>
          </cell>
          <cell r="L129">
            <v>42249</v>
          </cell>
          <cell r="S129" t="str">
            <v>N</v>
          </cell>
          <cell r="T129" t="str">
            <v>On Going</v>
          </cell>
        </row>
        <row r="130">
          <cell r="A130">
            <v>15239</v>
          </cell>
          <cell r="B130" t="str">
            <v>CBP/M</v>
          </cell>
          <cell r="C130" t="str">
            <v>Projects</v>
          </cell>
          <cell r="D130" t="str">
            <v>CTE/P</v>
          </cell>
          <cell r="E130" t="str">
            <v>Modification for Refrigerator Unit 8200#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>Wang Lifen</v>
          </cell>
          <cell r="K130" t="str">
            <v>Ling Taizhong</v>
          </cell>
          <cell r="L130">
            <v>42247</v>
          </cell>
          <cell r="S130" t="str">
            <v>N</v>
          </cell>
          <cell r="T130" t="str">
            <v>On Going</v>
          </cell>
          <cell r="U130" t="str">
            <v>973336435</v>
          </cell>
        </row>
        <row r="131">
          <cell r="A131">
            <v>15238</v>
          </cell>
          <cell r="B131" t="str">
            <v>CBP/P</v>
          </cell>
          <cell r="C131" t="str">
            <v>MOC</v>
          </cell>
          <cell r="D131" t="str">
            <v>CTE/C</v>
          </cell>
          <cell r="E131" t="str">
            <v>Add Grid and Lock for U456-TR-001/002/003/004/005/006</v>
          </cell>
          <cell r="F131">
            <v>122500</v>
          </cell>
          <cell r="G131">
            <v>0</v>
          </cell>
          <cell r="H131">
            <v>131171</v>
          </cell>
          <cell r="I131">
            <v>133371</v>
          </cell>
          <cell r="J131" t="str">
            <v>Wang Shicheng</v>
          </cell>
          <cell r="K131" t="str">
            <v>Lu Jie</v>
          </cell>
          <cell r="L131">
            <v>42247</v>
          </cell>
          <cell r="N131">
            <v>42399</v>
          </cell>
          <cell r="S131" t="str">
            <v>N</v>
          </cell>
          <cell r="T131" t="str">
            <v>On Going</v>
          </cell>
          <cell r="U131" t="str">
            <v>973344599</v>
          </cell>
        </row>
        <row r="132">
          <cell r="A132">
            <v>15237</v>
          </cell>
          <cell r="B132" t="str">
            <v>CEP/E</v>
          </cell>
          <cell r="C132" t="str">
            <v>MOC</v>
          </cell>
          <cell r="D132" t="str">
            <v>CTE/C</v>
          </cell>
          <cell r="E132" t="str">
            <v>Add a Button in D405 for Remote Control of HAVC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 t="str">
            <v>Gao Feng</v>
          </cell>
          <cell r="L132">
            <v>42247</v>
          </cell>
          <cell r="S132" t="str">
            <v>N</v>
          </cell>
          <cell r="T132" t="str">
            <v>On Going</v>
          </cell>
        </row>
        <row r="133">
          <cell r="A133">
            <v>15236</v>
          </cell>
          <cell r="B133" t="str">
            <v>COA/S</v>
          </cell>
          <cell r="C133" t="str">
            <v>MOC</v>
          </cell>
          <cell r="D133" t="str">
            <v>CTE/P</v>
          </cell>
          <cell r="E133" t="str">
            <v>Recovery Heat from 0.8MPa Steam Condensate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 t="str">
            <v>Zhu Jianxin</v>
          </cell>
          <cell r="L133">
            <v>42247</v>
          </cell>
          <cell r="S133" t="str">
            <v>N</v>
          </cell>
          <cell r="T133" t="str">
            <v>On Going</v>
          </cell>
        </row>
        <row r="134">
          <cell r="A134">
            <v>15235</v>
          </cell>
          <cell r="B134" t="str">
            <v>CBP/S</v>
          </cell>
          <cell r="C134" t="str">
            <v>MOC</v>
          </cell>
          <cell r="D134" t="str">
            <v>CTE/P</v>
          </cell>
          <cell r="E134" t="str">
            <v>Add Temporary Piping to V1202 from P1201 Outlet</v>
          </cell>
          <cell r="F134">
            <v>88170</v>
          </cell>
          <cell r="G134">
            <v>0</v>
          </cell>
          <cell r="H134">
            <v>21284</v>
          </cell>
          <cell r="I134">
            <v>90969</v>
          </cell>
          <cell r="J134" t="str">
            <v>Wang Can</v>
          </cell>
          <cell r="K134" t="str">
            <v>CTM</v>
          </cell>
          <cell r="L134">
            <v>42243</v>
          </cell>
          <cell r="M134">
            <v>42255</v>
          </cell>
          <cell r="N134">
            <v>42363</v>
          </cell>
          <cell r="O134">
            <v>42363</v>
          </cell>
          <cell r="P134">
            <v>42291</v>
          </cell>
          <cell r="S134" t="str">
            <v>N</v>
          </cell>
          <cell r="T134" t="str">
            <v>Completed</v>
          </cell>
          <cell r="U134" t="str">
            <v>973376659</v>
          </cell>
        </row>
        <row r="135">
          <cell r="A135">
            <v>15234</v>
          </cell>
          <cell r="B135" t="str">
            <v>COO/C</v>
          </cell>
          <cell r="C135" t="str">
            <v>MOC</v>
          </cell>
          <cell r="D135" t="str">
            <v>CTE/C</v>
          </cell>
          <cell r="E135" t="str">
            <v>Add a Cofferdam around P3812</v>
          </cell>
          <cell r="F135">
            <v>83350</v>
          </cell>
          <cell r="G135">
            <v>0</v>
          </cell>
          <cell r="H135">
            <v>61390</v>
          </cell>
          <cell r="I135">
            <v>79540</v>
          </cell>
          <cell r="J135" t="str">
            <v>Xia Qun</v>
          </cell>
          <cell r="K135" t="str">
            <v>Wang Enjian</v>
          </cell>
          <cell r="L135">
            <v>42243</v>
          </cell>
          <cell r="M135">
            <v>42274</v>
          </cell>
          <cell r="N135">
            <v>42338</v>
          </cell>
          <cell r="O135">
            <v>42338</v>
          </cell>
          <cell r="P135">
            <v>42335</v>
          </cell>
          <cell r="S135" t="str">
            <v>N</v>
          </cell>
          <cell r="T135" t="str">
            <v>Completed</v>
          </cell>
          <cell r="U135" t="str">
            <v>973378581</v>
          </cell>
        </row>
        <row r="136">
          <cell r="A136">
            <v>15233</v>
          </cell>
          <cell r="B136" t="str">
            <v>CBL/T</v>
          </cell>
          <cell r="C136" t="str">
            <v>Projects</v>
          </cell>
          <cell r="D136" t="str">
            <v>CTE/C</v>
          </cell>
          <cell r="E136" t="str">
            <v>Add the Container for Driver&amp;Operator Lounge at Loading&amp;Unloading Station in SCTF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>Wang Shicheng</v>
          </cell>
          <cell r="L136">
            <v>42243</v>
          </cell>
          <cell r="S136" t="str">
            <v>N</v>
          </cell>
          <cell r="T136" t="str">
            <v>Canceled</v>
          </cell>
        </row>
        <row r="137">
          <cell r="A137">
            <v>15232</v>
          </cell>
          <cell r="B137" t="str">
            <v>COO/C</v>
          </cell>
          <cell r="C137" t="str">
            <v>MOC</v>
          </cell>
          <cell r="D137" t="str">
            <v>CTE/P</v>
          </cell>
          <cell r="E137" t="str">
            <v>Relocate the Hose Reel Box Beside P2200</v>
          </cell>
          <cell r="F137">
            <v>47650</v>
          </cell>
          <cell r="G137">
            <v>0</v>
          </cell>
          <cell r="H137">
            <v>14384</v>
          </cell>
          <cell r="I137">
            <v>41215</v>
          </cell>
          <cell r="J137" t="str">
            <v>Zhang Fanwen</v>
          </cell>
          <cell r="K137" t="str">
            <v>Yuan Jinhua</v>
          </cell>
          <cell r="L137">
            <v>42243</v>
          </cell>
          <cell r="M137">
            <v>42262</v>
          </cell>
          <cell r="N137">
            <v>42277</v>
          </cell>
          <cell r="O137">
            <v>42277</v>
          </cell>
          <cell r="P137">
            <v>42277</v>
          </cell>
          <cell r="S137" t="str">
            <v>N</v>
          </cell>
          <cell r="T137" t="str">
            <v>Completed</v>
          </cell>
          <cell r="U137" t="str">
            <v>973379392</v>
          </cell>
        </row>
        <row r="138">
          <cell r="A138">
            <v>15231</v>
          </cell>
          <cell r="B138" t="str">
            <v>CBL/O</v>
          </cell>
          <cell r="C138" t="str">
            <v>Projects</v>
          </cell>
          <cell r="D138" t="str">
            <v>CTE/C</v>
          </cell>
          <cell r="E138" t="str">
            <v>Add Aircondition in A610 Warehouse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 t="str">
            <v>Gao Feng</v>
          </cell>
          <cell r="L138">
            <v>42243</v>
          </cell>
          <cell r="S138" t="str">
            <v>N</v>
          </cell>
          <cell r="T138" t="str">
            <v>On Going</v>
          </cell>
        </row>
        <row r="139">
          <cell r="A139">
            <v>15230</v>
          </cell>
          <cell r="B139" t="str">
            <v>CEP/S</v>
          </cell>
          <cell r="C139" t="str">
            <v>Projects</v>
          </cell>
          <cell r="D139" t="str">
            <v>CTE/P</v>
          </cell>
          <cell r="E139" t="str">
            <v>PS Sample Point Modification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>Wang Can</v>
          </cell>
          <cell r="L139">
            <v>42242</v>
          </cell>
          <cell r="S139" t="str">
            <v>N</v>
          </cell>
          <cell r="T139" t="str">
            <v>On Going</v>
          </cell>
          <cell r="U139" t="str">
            <v>973469008</v>
          </cell>
        </row>
        <row r="140">
          <cell r="A140">
            <v>15229</v>
          </cell>
          <cell r="B140" t="str">
            <v>CTE</v>
          </cell>
          <cell r="C140" t="str">
            <v>MOC</v>
          </cell>
          <cell r="D140" t="str">
            <v>CTE/C</v>
          </cell>
          <cell r="E140" t="str">
            <v>Relocate the 2 Dehumidifier of New Archiving Room</v>
          </cell>
          <cell r="F140">
            <v>65000</v>
          </cell>
          <cell r="G140">
            <v>0</v>
          </cell>
          <cell r="H140">
            <v>0</v>
          </cell>
          <cell r="I140">
            <v>0</v>
          </cell>
          <cell r="J140" t="str">
            <v>Wang Wei</v>
          </cell>
          <cell r="K140" t="str">
            <v>Wang Wei</v>
          </cell>
          <cell r="L140">
            <v>42241</v>
          </cell>
          <cell r="M140">
            <v>42296</v>
          </cell>
          <cell r="N140">
            <v>42338</v>
          </cell>
          <cell r="O140">
            <v>42342</v>
          </cell>
          <cell r="S140" t="str">
            <v>N</v>
          </cell>
          <cell r="T140" t="str">
            <v>On Going</v>
          </cell>
        </row>
        <row r="141">
          <cell r="A141">
            <v>15228</v>
          </cell>
          <cell r="B141" t="str">
            <v>CBP/U</v>
          </cell>
          <cell r="C141" t="str">
            <v>Projects</v>
          </cell>
          <cell r="D141" t="str">
            <v>CTE/P</v>
          </cell>
          <cell r="E141" t="str">
            <v>Collect from WWRU and CWWRU Outlet Water from U1 to DM System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str">
            <v>Yu Xiya</v>
          </cell>
          <cell r="K141" t="str">
            <v>Jiang Haijing</v>
          </cell>
          <cell r="L141">
            <v>42241</v>
          </cell>
          <cell r="S141" t="str">
            <v>N</v>
          </cell>
          <cell r="T141" t="str">
            <v>On Going</v>
          </cell>
        </row>
        <row r="142">
          <cell r="A142">
            <v>15227</v>
          </cell>
          <cell r="B142" t="str">
            <v>COO/C</v>
          </cell>
          <cell r="C142" t="str">
            <v>MOC</v>
          </cell>
          <cell r="D142" t="str">
            <v>CTE/C</v>
          </cell>
          <cell r="E142" t="str">
            <v>Modification of PA HB/LB Loading System According Assessment</v>
          </cell>
          <cell r="F142">
            <v>180000</v>
          </cell>
          <cell r="G142">
            <v>0</v>
          </cell>
          <cell r="H142">
            <v>43333</v>
          </cell>
          <cell r="I142">
            <v>129784</v>
          </cell>
          <cell r="J142" t="str">
            <v>Xia Qun</v>
          </cell>
          <cell r="K142" t="str">
            <v>Wang Enjian</v>
          </cell>
          <cell r="L142">
            <v>42240</v>
          </cell>
          <cell r="M142">
            <v>42289</v>
          </cell>
          <cell r="N142">
            <v>42323</v>
          </cell>
          <cell r="O142">
            <v>42323</v>
          </cell>
          <cell r="P142">
            <v>42297</v>
          </cell>
          <cell r="S142" t="str">
            <v>N</v>
          </cell>
          <cell r="T142" t="str">
            <v>Completed</v>
          </cell>
          <cell r="U142" t="str">
            <v>973360623</v>
          </cell>
        </row>
        <row r="143">
          <cell r="A143">
            <v>15226</v>
          </cell>
          <cell r="B143" t="str">
            <v>COO/A</v>
          </cell>
          <cell r="C143" t="str">
            <v>MOC</v>
          </cell>
          <cell r="D143" t="str">
            <v>CTE/P</v>
          </cell>
          <cell r="E143" t="str">
            <v>Add Two Billboards at the Entrance of NPG Plant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 t="str">
            <v>Liu Xiaoli</v>
          </cell>
          <cell r="L143">
            <v>42240</v>
          </cell>
          <cell r="S143" t="str">
            <v>N</v>
          </cell>
          <cell r="T143" t="str">
            <v>Canceled</v>
          </cell>
        </row>
        <row r="144">
          <cell r="A144">
            <v>15224</v>
          </cell>
          <cell r="B144" t="str">
            <v>CBP/M</v>
          </cell>
          <cell r="C144" t="str">
            <v>MOC</v>
          </cell>
          <cell r="D144" t="str">
            <v>CTE/C</v>
          </cell>
          <cell r="E144" t="str">
            <v>Add a Pavement between EB/SM and BD/IB</v>
          </cell>
          <cell r="F144">
            <v>47000</v>
          </cell>
          <cell r="G144">
            <v>0</v>
          </cell>
          <cell r="H144">
            <v>15516</v>
          </cell>
          <cell r="I144">
            <v>46608</v>
          </cell>
          <cell r="J144" t="str">
            <v>Yan Jun</v>
          </cell>
          <cell r="K144" t="str">
            <v>Zhang Zhihe</v>
          </cell>
          <cell r="L144">
            <v>42240</v>
          </cell>
          <cell r="M144">
            <v>42257</v>
          </cell>
          <cell r="N144">
            <v>42307</v>
          </cell>
          <cell r="O144">
            <v>42307</v>
          </cell>
          <cell r="P144">
            <v>42298</v>
          </cell>
          <cell r="S144" t="str">
            <v>N</v>
          </cell>
          <cell r="T144" t="str">
            <v>Completed</v>
          </cell>
          <cell r="U144" t="str">
            <v>973319084</v>
          </cell>
        </row>
        <row r="145">
          <cell r="A145">
            <v>15223</v>
          </cell>
          <cell r="B145" t="str">
            <v>CBP/C</v>
          </cell>
          <cell r="C145" t="str">
            <v>MOC</v>
          </cell>
          <cell r="D145" t="str">
            <v>CTE/P</v>
          </cell>
          <cell r="E145" t="str">
            <v>Add a Hand Valve for Bypass Line of Safety Valve of AEU Stripper Reboiler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 t="str">
            <v>Sun Aihong</v>
          </cell>
          <cell r="L145">
            <v>42240</v>
          </cell>
          <cell r="S145" t="str">
            <v>N</v>
          </cell>
          <cell r="T145" t="str">
            <v>Canceled</v>
          </cell>
        </row>
        <row r="146">
          <cell r="A146">
            <v>15222</v>
          </cell>
          <cell r="B146" t="str">
            <v>CBP/P</v>
          </cell>
          <cell r="C146" t="str">
            <v>MOC</v>
          </cell>
          <cell r="D146" t="str">
            <v>CTE/P</v>
          </cell>
          <cell r="E146" t="str">
            <v>Anti-vibration for Inlet and Discharge Line of P6402C</v>
          </cell>
          <cell r="F146">
            <v>193000</v>
          </cell>
          <cell r="G146">
            <v>0</v>
          </cell>
          <cell r="H146">
            <v>140525</v>
          </cell>
          <cell r="I146">
            <v>140525</v>
          </cell>
          <cell r="J146" t="str">
            <v>Wang Can</v>
          </cell>
          <cell r="K146" t="str">
            <v>Wu Zefei</v>
          </cell>
          <cell r="L146">
            <v>42240</v>
          </cell>
          <cell r="M146">
            <v>42328</v>
          </cell>
          <cell r="N146">
            <v>42490</v>
          </cell>
          <cell r="O146">
            <v>42490</v>
          </cell>
          <cell r="S146" t="str">
            <v>N</v>
          </cell>
          <cell r="T146" t="str">
            <v>On Going</v>
          </cell>
          <cell r="U146" t="str">
            <v>973488820</v>
          </cell>
        </row>
        <row r="147">
          <cell r="A147">
            <v>15221</v>
          </cell>
          <cell r="B147" t="str">
            <v>CBP/U</v>
          </cell>
          <cell r="C147" t="str">
            <v>MOC</v>
          </cell>
          <cell r="D147" t="str">
            <v>CTE/P</v>
          </cell>
          <cell r="E147" t="str">
            <v>CBPU Modlify HPFW System into YBS</v>
          </cell>
          <cell r="F147">
            <v>983000</v>
          </cell>
          <cell r="G147">
            <v>0</v>
          </cell>
          <cell r="H147">
            <v>0</v>
          </cell>
          <cell r="I147">
            <v>0</v>
          </cell>
          <cell r="J147" t="str">
            <v>Zhang Fanwen</v>
          </cell>
          <cell r="K147" t="str">
            <v>Jiang Haijing</v>
          </cell>
          <cell r="L147">
            <v>42240</v>
          </cell>
          <cell r="N147">
            <v>42643</v>
          </cell>
          <cell r="O147">
            <v>42643</v>
          </cell>
          <cell r="S147" t="str">
            <v>N</v>
          </cell>
          <cell r="T147" t="str">
            <v>On Going</v>
          </cell>
          <cell r="U147" t="str">
            <v>973517510</v>
          </cell>
        </row>
        <row r="148">
          <cell r="A148">
            <v>15220</v>
          </cell>
          <cell r="B148" t="str">
            <v>CEP/E</v>
          </cell>
          <cell r="C148" t="str">
            <v>Projects</v>
          </cell>
          <cell r="D148" t="str">
            <v>CBL/C</v>
          </cell>
          <cell r="E148" t="str">
            <v>Detailed Planning and Scheduling (DP &amp; S) for NIS</v>
          </cell>
          <cell r="F148">
            <v>2920000</v>
          </cell>
          <cell r="G148">
            <v>0</v>
          </cell>
          <cell r="H148">
            <v>0</v>
          </cell>
          <cell r="I148">
            <v>0</v>
          </cell>
          <cell r="J148" t="str">
            <v>Zhang Gaozhan</v>
          </cell>
          <cell r="K148" t="str">
            <v>Zhang Gaozhan</v>
          </cell>
          <cell r="L148">
            <v>42238</v>
          </cell>
          <cell r="N148">
            <v>42734</v>
          </cell>
          <cell r="S148" t="str">
            <v>N</v>
          </cell>
          <cell r="T148" t="str">
            <v>On Going</v>
          </cell>
        </row>
        <row r="149">
          <cell r="A149">
            <v>15219</v>
          </cell>
          <cell r="B149" t="str">
            <v>COA/A</v>
          </cell>
          <cell r="C149" t="str">
            <v>Projects</v>
          </cell>
          <cell r="D149" t="str">
            <v>CTE</v>
          </cell>
          <cell r="E149" t="str">
            <v>Replacement of Filter F400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 t="str">
            <v>Xu Jin</v>
          </cell>
          <cell r="L149">
            <v>42237</v>
          </cell>
          <cell r="S149" t="str">
            <v>N</v>
          </cell>
          <cell r="T149" t="str">
            <v>On Going</v>
          </cell>
        </row>
        <row r="150">
          <cell r="A150">
            <v>15218</v>
          </cell>
          <cell r="B150" t="str">
            <v>CBL/T</v>
          </cell>
          <cell r="C150" t="str">
            <v>Projects</v>
          </cell>
          <cell r="D150" t="str">
            <v>CTE/C</v>
          </cell>
          <cell r="E150" t="str">
            <v>Add Hazadous Waste Area for SCTF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str">
            <v>Wang Shicheng</v>
          </cell>
          <cell r="L150">
            <v>42236</v>
          </cell>
          <cell r="S150" t="str">
            <v>N</v>
          </cell>
          <cell r="T150" t="str">
            <v>On Going</v>
          </cell>
        </row>
        <row r="151">
          <cell r="A151">
            <v>15217</v>
          </cell>
          <cell r="B151" t="str">
            <v>CBL/T</v>
          </cell>
          <cell r="C151" t="str">
            <v>Projects</v>
          </cell>
          <cell r="D151" t="str">
            <v>CTE/C</v>
          </cell>
          <cell r="E151" t="str">
            <v>Add Waste Solid Area for SCTF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str">
            <v>Wang Shicheng</v>
          </cell>
          <cell r="L151">
            <v>42236</v>
          </cell>
          <cell r="S151" t="str">
            <v>N</v>
          </cell>
          <cell r="T151" t="str">
            <v>Canceled</v>
          </cell>
        </row>
        <row r="152">
          <cell r="A152">
            <v>15216</v>
          </cell>
          <cell r="B152" t="str">
            <v>CBL/T</v>
          </cell>
          <cell r="C152" t="str">
            <v>Projects</v>
          </cell>
          <cell r="D152" t="str">
            <v>CTE/C</v>
          </cell>
          <cell r="E152" t="str">
            <v>Relocate Cylinders of CAU and Add a Blower and Gas Detector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 t="str">
            <v>Gao Feng</v>
          </cell>
          <cell r="L152">
            <v>42236</v>
          </cell>
          <cell r="S152" t="str">
            <v>N</v>
          </cell>
          <cell r="T152" t="str">
            <v>On Going</v>
          </cell>
        </row>
        <row r="153">
          <cell r="A153">
            <v>15215</v>
          </cell>
          <cell r="B153" t="str">
            <v>CTA</v>
          </cell>
          <cell r="C153" t="str">
            <v>Projects</v>
          </cell>
          <cell r="D153" t="str">
            <v>CTE/C</v>
          </cell>
          <cell r="E153" t="str">
            <v>Replacement of Air-condition on Roof of Substation #8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 t="str">
            <v>Gao Feng</v>
          </cell>
          <cell r="L153">
            <v>42236</v>
          </cell>
          <cell r="S153" t="str">
            <v>N</v>
          </cell>
          <cell r="T153" t="str">
            <v>On Going</v>
          </cell>
        </row>
        <row r="154">
          <cell r="A154">
            <v>15214</v>
          </cell>
          <cell r="B154" t="str">
            <v>COA/E</v>
          </cell>
          <cell r="C154" t="str">
            <v>MOC</v>
          </cell>
          <cell r="D154" t="str">
            <v>CTE/C</v>
          </cell>
          <cell r="E154" t="str">
            <v>Add Epoxy for the Cleaning House's Ground in B540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>Xia Qun</v>
          </cell>
          <cell r="L154">
            <v>42287</v>
          </cell>
          <cell r="S154" t="str">
            <v>N</v>
          </cell>
          <cell r="T154" t="str">
            <v>On Going</v>
          </cell>
        </row>
        <row r="155">
          <cell r="A155">
            <v>15213</v>
          </cell>
          <cell r="B155" t="str">
            <v>CBP/U</v>
          </cell>
          <cell r="C155" t="str">
            <v>Projects</v>
          </cell>
          <cell r="D155" t="str">
            <v>CTE/P</v>
          </cell>
          <cell r="E155" t="str">
            <v>Install a Set Online Analyzer on Rain Drain Header of BYC(PH/COD)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 t="str">
            <v>Yu Xiya</v>
          </cell>
          <cell r="K155" t="str">
            <v>Jiang Haijing</v>
          </cell>
          <cell r="L155">
            <v>42235</v>
          </cell>
          <cell r="S155" t="str">
            <v>N</v>
          </cell>
          <cell r="T155" t="str">
            <v>On Going</v>
          </cell>
          <cell r="U155" t="str">
            <v>973479918</v>
          </cell>
        </row>
        <row r="156">
          <cell r="A156">
            <v>15212</v>
          </cell>
          <cell r="B156" t="str">
            <v>COO/C</v>
          </cell>
          <cell r="C156" t="str">
            <v>MOC</v>
          </cell>
          <cell r="D156" t="str">
            <v>CTE/P</v>
          </cell>
          <cell r="E156" t="str">
            <v>Add a Sample Point at C2619 Off Gas Pipe</v>
          </cell>
          <cell r="F156">
            <v>198990</v>
          </cell>
          <cell r="G156">
            <v>0</v>
          </cell>
          <cell r="H156">
            <v>138990</v>
          </cell>
          <cell r="I156">
            <v>138990</v>
          </cell>
          <cell r="J156" t="str">
            <v>Li Shouqing</v>
          </cell>
          <cell r="K156" t="str">
            <v>Xu Yefeng</v>
          </cell>
          <cell r="L156">
            <v>42235</v>
          </cell>
          <cell r="M156">
            <v>42307</v>
          </cell>
          <cell r="N156">
            <v>42460</v>
          </cell>
          <cell r="O156">
            <v>42489</v>
          </cell>
          <cell r="S156" t="str">
            <v>N</v>
          </cell>
          <cell r="T156" t="str">
            <v>On Going</v>
          </cell>
          <cell r="U156" t="str">
            <v>973384528</v>
          </cell>
        </row>
        <row r="157">
          <cell r="A157">
            <v>15211</v>
          </cell>
          <cell r="B157" t="str">
            <v>CBP/S</v>
          </cell>
          <cell r="C157" t="str">
            <v>MOC</v>
          </cell>
          <cell r="D157" t="str">
            <v>CTE/C</v>
          </cell>
          <cell r="E157" t="str">
            <v>Add a Formal Storage Area for Boiler Feed Water Treating Agents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 t="str">
            <v>Wang Shicheng</v>
          </cell>
          <cell r="L157">
            <v>42234</v>
          </cell>
          <cell r="S157" t="str">
            <v>N</v>
          </cell>
          <cell r="T157" t="str">
            <v>Canceled</v>
          </cell>
        </row>
        <row r="158">
          <cell r="A158">
            <v>15210</v>
          </cell>
          <cell r="B158" t="str">
            <v>CBL/T</v>
          </cell>
          <cell r="C158" t="str">
            <v>MOC</v>
          </cell>
          <cell r="D158" t="str">
            <v>CTE/C</v>
          </cell>
          <cell r="E158" t="str">
            <v>Add Container for Maintenance &amp; Instrument Storeroom near SCTF Control Building</v>
          </cell>
          <cell r="F158">
            <v>21050</v>
          </cell>
          <cell r="G158">
            <v>0</v>
          </cell>
          <cell r="H158">
            <v>19292</v>
          </cell>
          <cell r="I158">
            <v>22850</v>
          </cell>
          <cell r="J158" t="str">
            <v>Wang Shicheng</v>
          </cell>
          <cell r="K158" t="str">
            <v>Yu Qingsheng</v>
          </cell>
          <cell r="L158">
            <v>42234</v>
          </cell>
          <cell r="M158">
            <v>42255</v>
          </cell>
          <cell r="N158">
            <v>42308</v>
          </cell>
          <cell r="O158">
            <v>42277</v>
          </cell>
          <cell r="P158">
            <v>42277</v>
          </cell>
          <cell r="S158" t="str">
            <v>N</v>
          </cell>
          <cell r="T158" t="str">
            <v>Completed</v>
          </cell>
          <cell r="U158" t="str">
            <v>973371676</v>
          </cell>
        </row>
        <row r="159">
          <cell r="A159">
            <v>15209</v>
          </cell>
          <cell r="B159" t="str">
            <v>CBL/T</v>
          </cell>
          <cell r="C159" t="str">
            <v>MOC</v>
          </cell>
          <cell r="D159" t="str">
            <v>CTE/A</v>
          </cell>
          <cell r="E159" t="str">
            <v>Introduce a Power Line from 6# Substation of SCTF to RSTF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str">
            <v>Bian Jiacai</v>
          </cell>
          <cell r="L159">
            <v>42230</v>
          </cell>
          <cell r="S159" t="str">
            <v>N</v>
          </cell>
          <cell r="T159" t="str">
            <v>Hold</v>
          </cell>
        </row>
        <row r="160">
          <cell r="A160">
            <v>15208</v>
          </cell>
          <cell r="B160" t="str">
            <v>CBP/M</v>
          </cell>
          <cell r="C160" t="str">
            <v>MOC</v>
          </cell>
          <cell r="D160" t="str">
            <v>CTE/C</v>
          </cell>
          <cell r="E160" t="str">
            <v>Leakage of the Roof of MCC of EB/SM Plant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 t="str">
            <v>Wang Shicheng</v>
          </cell>
          <cell r="K160" t="str">
            <v>Zhang Zhihe</v>
          </cell>
          <cell r="L160">
            <v>42229</v>
          </cell>
          <cell r="M160">
            <v>42317</v>
          </cell>
          <cell r="N160">
            <v>42612</v>
          </cell>
          <cell r="S160" t="str">
            <v>N</v>
          </cell>
          <cell r="T160" t="str">
            <v>On Going</v>
          </cell>
          <cell r="U160" t="str">
            <v>973314814</v>
          </cell>
        </row>
        <row r="161">
          <cell r="A161">
            <v>15207</v>
          </cell>
          <cell r="B161" t="str">
            <v>CBP/C</v>
          </cell>
          <cell r="C161" t="str">
            <v>MOC</v>
          </cell>
          <cell r="D161" t="str">
            <v>CTE/C</v>
          </cell>
          <cell r="E161" t="str">
            <v>Add the Container for Paint Storage Facility in front of Furnace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 t="str">
            <v>Wang Shicheng</v>
          </cell>
          <cell r="L161">
            <v>42229</v>
          </cell>
          <cell r="S161" t="str">
            <v>N</v>
          </cell>
          <cell r="T161" t="str">
            <v>On Going</v>
          </cell>
        </row>
        <row r="162">
          <cell r="A162">
            <v>15206</v>
          </cell>
          <cell r="B162" t="str">
            <v>CBP/C</v>
          </cell>
          <cell r="C162" t="str">
            <v>Projects</v>
          </cell>
          <cell r="D162" t="str">
            <v>CTE/A</v>
          </cell>
          <cell r="E162" t="str">
            <v>Add Explosion-proof Monitor Camera for Main Oil Pump Turbine of K-300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 t="str">
            <v>Hu Xiao</v>
          </cell>
          <cell r="L162">
            <v>42229</v>
          </cell>
          <cell r="S162" t="str">
            <v>N</v>
          </cell>
          <cell r="T162" t="str">
            <v>On Going</v>
          </cell>
        </row>
        <row r="163">
          <cell r="A163">
            <v>15205</v>
          </cell>
          <cell r="B163" t="str">
            <v>COO/O</v>
          </cell>
          <cell r="C163" t="str">
            <v>MOC</v>
          </cell>
          <cell r="D163" t="str">
            <v>CTE/P</v>
          </cell>
          <cell r="E163" t="str">
            <v>Reduce C3106 Level and Modify C3 BF3 Exhaust Pipeline in C3106</v>
          </cell>
          <cell r="F163">
            <v>96550</v>
          </cell>
          <cell r="G163">
            <v>0</v>
          </cell>
          <cell r="H163">
            <v>32007</v>
          </cell>
          <cell r="I163">
            <v>78566</v>
          </cell>
          <cell r="J163" t="str">
            <v>Sun Yan</v>
          </cell>
          <cell r="K163" t="str">
            <v>Jiang Haijin</v>
          </cell>
          <cell r="L163">
            <v>42226</v>
          </cell>
          <cell r="M163">
            <v>42243</v>
          </cell>
          <cell r="N163">
            <v>42368</v>
          </cell>
          <cell r="O163">
            <v>42368</v>
          </cell>
          <cell r="S163" t="str">
            <v>T</v>
          </cell>
          <cell r="T163" t="str">
            <v>On Going</v>
          </cell>
          <cell r="U163" t="str">
            <v>973347817</v>
          </cell>
        </row>
        <row r="164">
          <cell r="A164">
            <v>15204</v>
          </cell>
          <cell r="B164" t="str">
            <v>CEP/L</v>
          </cell>
          <cell r="C164" t="str">
            <v>MOC</v>
          </cell>
          <cell r="D164" t="str">
            <v>CTE/C</v>
          </cell>
          <cell r="E164" t="str">
            <v>Add an Operation Platform for Belt Machine of Palletizer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 t="str">
            <v>Xia Qun</v>
          </cell>
          <cell r="L164">
            <v>42226</v>
          </cell>
          <cell r="S164" t="str">
            <v>N</v>
          </cell>
          <cell r="T164" t="str">
            <v>On Going</v>
          </cell>
        </row>
        <row r="165">
          <cell r="A165">
            <v>15203</v>
          </cell>
          <cell r="B165" t="str">
            <v>CBL/P</v>
          </cell>
          <cell r="C165" t="str">
            <v>MOC</v>
          </cell>
          <cell r="D165" t="str">
            <v>CTE/P</v>
          </cell>
          <cell r="E165" t="str">
            <v>Change Loading System to Unloading System of Diesel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 t="str">
            <v>Yu Xiya</v>
          </cell>
          <cell r="L165">
            <v>42226</v>
          </cell>
          <cell r="S165" t="str">
            <v>N</v>
          </cell>
          <cell r="T165" t="str">
            <v>Hold</v>
          </cell>
        </row>
        <row r="166">
          <cell r="A166">
            <v>15202</v>
          </cell>
          <cell r="B166" t="str">
            <v>CBP/B</v>
          </cell>
          <cell r="C166" t="str">
            <v>Projects</v>
          </cell>
          <cell r="D166" t="str">
            <v>CTE/C</v>
          </cell>
          <cell r="E166" t="str">
            <v>Building a Waterproof Canopy on Butadien Washing Area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 t="str">
            <v>Wang Shicheng</v>
          </cell>
          <cell r="L166">
            <v>42226</v>
          </cell>
          <cell r="S166" t="str">
            <v>N</v>
          </cell>
          <cell r="T166" t="str">
            <v>On Going</v>
          </cell>
        </row>
        <row r="167">
          <cell r="A167">
            <v>15201</v>
          </cell>
          <cell r="B167" t="str">
            <v>CEP/E</v>
          </cell>
          <cell r="C167" t="str">
            <v>Projects</v>
          </cell>
          <cell r="D167" t="str">
            <v>CTE/P</v>
          </cell>
          <cell r="E167" t="str">
            <v>New MPEG Project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 t="str">
            <v>Gu Jingfeng</v>
          </cell>
          <cell r="K167" t="str">
            <v>Wu Zefei</v>
          </cell>
          <cell r="L167">
            <v>42235</v>
          </cell>
          <cell r="N167">
            <v>42704</v>
          </cell>
          <cell r="S167" t="str">
            <v>N</v>
          </cell>
          <cell r="T167" t="str">
            <v>On Going</v>
          </cell>
          <cell r="U167" t="str">
            <v>ZNIC.010889</v>
          </cell>
        </row>
        <row r="168">
          <cell r="A168">
            <v>15200</v>
          </cell>
          <cell r="B168" t="str">
            <v>COA/E</v>
          </cell>
          <cell r="C168" t="str">
            <v>Projects</v>
          </cell>
          <cell r="D168" t="str">
            <v>CTE/P</v>
          </cell>
          <cell r="E168" t="str">
            <v>Replace the Jacket Pipe at V5430 Circulate Pipe by Plate Exchanger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str">
            <v>Zhu Jianxin</v>
          </cell>
          <cell r="L168">
            <v>42221</v>
          </cell>
          <cell r="S168" t="str">
            <v>N</v>
          </cell>
          <cell r="T168" t="str">
            <v>On Going</v>
          </cell>
        </row>
        <row r="169">
          <cell r="A169">
            <v>15199</v>
          </cell>
          <cell r="B169" t="str">
            <v>CTE</v>
          </cell>
          <cell r="C169" t="str">
            <v>MOC</v>
          </cell>
          <cell r="D169" t="str">
            <v>CTE/P</v>
          </cell>
          <cell r="E169" t="str">
            <v>Set a Drainage System for the Empty Area</v>
          </cell>
          <cell r="F169">
            <v>198083</v>
          </cell>
          <cell r="G169">
            <v>0</v>
          </cell>
          <cell r="H169">
            <v>0</v>
          </cell>
          <cell r="I169">
            <v>0</v>
          </cell>
          <cell r="J169" t="str">
            <v>Zhang Fanwen</v>
          </cell>
          <cell r="K169" t="str">
            <v>Lu Jie</v>
          </cell>
          <cell r="L169">
            <v>42220</v>
          </cell>
          <cell r="M169">
            <v>42277</v>
          </cell>
          <cell r="N169">
            <v>42429</v>
          </cell>
          <cell r="O169">
            <v>42429</v>
          </cell>
          <cell r="S169" t="str">
            <v>N</v>
          </cell>
          <cell r="T169" t="str">
            <v>On Going</v>
          </cell>
        </row>
        <row r="170">
          <cell r="A170">
            <v>15198</v>
          </cell>
          <cell r="B170" t="str">
            <v>CBP/B</v>
          </cell>
          <cell r="C170" t="str">
            <v>Projects</v>
          </cell>
          <cell r="D170" t="str">
            <v>CTE/A</v>
          </cell>
          <cell r="E170" t="str">
            <v>Install two CCTVs in BD Plant</v>
          </cell>
          <cell r="F170">
            <v>217000</v>
          </cell>
          <cell r="G170">
            <v>0</v>
          </cell>
          <cell r="H170">
            <v>217000</v>
          </cell>
          <cell r="I170">
            <v>337980</v>
          </cell>
          <cell r="J170" t="str">
            <v>Hu Xiao</v>
          </cell>
          <cell r="K170" t="str">
            <v>Chen Gang</v>
          </cell>
          <cell r="L170">
            <v>42220</v>
          </cell>
          <cell r="M170">
            <v>42305</v>
          </cell>
          <cell r="N170">
            <v>42429</v>
          </cell>
          <cell r="O170">
            <v>42429</v>
          </cell>
          <cell r="S170" t="str">
            <v>N</v>
          </cell>
          <cell r="T170" t="str">
            <v>On Going</v>
          </cell>
          <cell r="U170" t="str">
            <v>ZNIF.104500.15.03</v>
          </cell>
        </row>
        <row r="171">
          <cell r="A171">
            <v>15197</v>
          </cell>
          <cell r="B171" t="str">
            <v>COO/C</v>
          </cell>
          <cell r="C171" t="str">
            <v>Projects</v>
          </cell>
          <cell r="D171" t="str">
            <v>CTE/P</v>
          </cell>
          <cell r="E171" t="str">
            <v>Revamping of C1 Flare KO Drums</v>
          </cell>
          <cell r="F171">
            <v>1340000</v>
          </cell>
          <cell r="G171">
            <v>0</v>
          </cell>
          <cell r="H171">
            <v>0</v>
          </cell>
          <cell r="I171">
            <v>0</v>
          </cell>
          <cell r="J171" t="str">
            <v>Li Shouqing</v>
          </cell>
          <cell r="K171" t="str">
            <v>Jiang Haijin</v>
          </cell>
          <cell r="L171">
            <v>42219</v>
          </cell>
          <cell r="M171">
            <v>42367</v>
          </cell>
          <cell r="N171">
            <v>43098</v>
          </cell>
          <cell r="O171">
            <v>43098</v>
          </cell>
          <cell r="S171" t="str">
            <v>N</v>
          </cell>
          <cell r="T171" t="str">
            <v>On Going</v>
          </cell>
          <cell r="U171" t="str">
            <v>ZNIC.011291</v>
          </cell>
        </row>
        <row r="172">
          <cell r="A172">
            <v>15196</v>
          </cell>
          <cell r="B172" t="str">
            <v>CBP/S</v>
          </cell>
          <cell r="C172" t="str">
            <v>MOC</v>
          </cell>
          <cell r="D172" t="str">
            <v>CTE/C</v>
          </cell>
          <cell r="E172" t="str">
            <v>Add a Hydrogen&amp;OXOgas Cylinder Room for Syngas Lab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 t="str">
            <v>Wang Shicheng</v>
          </cell>
          <cell r="L172">
            <v>42219</v>
          </cell>
          <cell r="S172" t="str">
            <v>N</v>
          </cell>
          <cell r="T172" t="str">
            <v>Canceled</v>
          </cell>
        </row>
        <row r="173">
          <cell r="A173">
            <v>15195</v>
          </cell>
          <cell r="B173" t="str">
            <v>CEP/P</v>
          </cell>
          <cell r="C173" t="str">
            <v>MOC</v>
          </cell>
          <cell r="D173" t="str">
            <v>CTE/C</v>
          </cell>
          <cell r="E173" t="str">
            <v>Modification for Empty Barrel Laydown Area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str">
            <v>Yan Jun</v>
          </cell>
          <cell r="L173">
            <v>42219</v>
          </cell>
          <cell r="S173" t="str">
            <v>N</v>
          </cell>
          <cell r="T173" t="str">
            <v>Canceled</v>
          </cell>
        </row>
        <row r="174">
          <cell r="A174">
            <v>15194</v>
          </cell>
          <cell r="B174" t="str">
            <v>CBL/O</v>
          </cell>
          <cell r="C174" t="str">
            <v>MOC</v>
          </cell>
          <cell r="D174" t="str">
            <v>CTE/P</v>
          </cell>
          <cell r="E174" t="str">
            <v>Relocate the Venting Line of CMHL019B of A511</v>
          </cell>
          <cell r="F174">
            <v>214000</v>
          </cell>
          <cell r="G174">
            <v>0</v>
          </cell>
          <cell r="H174">
            <v>0</v>
          </cell>
          <cell r="I174">
            <v>0</v>
          </cell>
          <cell r="J174" t="str">
            <v>Zhang Fanwen</v>
          </cell>
          <cell r="K174" t="str">
            <v>Jiang Haijin</v>
          </cell>
          <cell r="L174">
            <v>42215</v>
          </cell>
          <cell r="N174">
            <v>42521</v>
          </cell>
          <cell r="O174">
            <v>42521</v>
          </cell>
          <cell r="S174" t="str">
            <v>N</v>
          </cell>
          <cell r="T174" t="str">
            <v>On Going</v>
          </cell>
          <cell r="U174" t="str">
            <v>973525110</v>
          </cell>
        </row>
        <row r="175">
          <cell r="A175">
            <v>15193</v>
          </cell>
          <cell r="B175" t="str">
            <v>CBP/U</v>
          </cell>
          <cell r="C175" t="str">
            <v>Projects</v>
          </cell>
          <cell r="D175" t="str">
            <v>CTE/P</v>
          </cell>
          <cell r="E175" t="str">
            <v>Replace Heat Exchanger E8105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 t="str">
            <v>Zhou Yanduo</v>
          </cell>
          <cell r="L175">
            <v>42214</v>
          </cell>
          <cell r="S175" t="str">
            <v>N</v>
          </cell>
          <cell r="T175" t="str">
            <v>On Going</v>
          </cell>
        </row>
        <row r="176">
          <cell r="A176">
            <v>15192</v>
          </cell>
          <cell r="B176" t="str">
            <v>COO/A</v>
          </cell>
          <cell r="C176" t="str">
            <v>MOC</v>
          </cell>
          <cell r="D176" t="str">
            <v>CTE/P</v>
          </cell>
          <cell r="E176" t="str">
            <v>Introduce Demineralized Water Line to EA Plant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str">
            <v>Liu Xiaoli</v>
          </cell>
          <cell r="L176">
            <v>42214</v>
          </cell>
          <cell r="S176" t="str">
            <v>N</v>
          </cell>
          <cell r="T176" t="str">
            <v>Hold</v>
          </cell>
        </row>
        <row r="177">
          <cell r="A177">
            <v>15191</v>
          </cell>
          <cell r="B177" t="str">
            <v>CBL/O</v>
          </cell>
          <cell r="C177" t="str">
            <v>MOC</v>
          </cell>
          <cell r="D177" t="str">
            <v>CTE/C</v>
          </cell>
          <cell r="E177" t="str">
            <v>Add 2 Containers for D521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 t="str">
            <v>Yu Yi</v>
          </cell>
          <cell r="L177">
            <v>42212</v>
          </cell>
          <cell r="M177">
            <v>42212</v>
          </cell>
          <cell r="N177">
            <v>42215</v>
          </cell>
          <cell r="O177">
            <v>42215</v>
          </cell>
          <cell r="P177">
            <v>42215</v>
          </cell>
          <cell r="R177">
            <v>42215</v>
          </cell>
          <cell r="S177" t="str">
            <v>N</v>
          </cell>
          <cell r="T177" t="str">
            <v>Completed</v>
          </cell>
        </row>
        <row r="178">
          <cell r="A178">
            <v>15190</v>
          </cell>
          <cell r="B178" t="str">
            <v>CBP/P</v>
          </cell>
          <cell r="C178" t="str">
            <v>MOC</v>
          </cell>
          <cell r="D178" t="str">
            <v>CTE/C</v>
          </cell>
          <cell r="E178" t="str">
            <v>Add Fence and Door for Waste Chemical Laydown</v>
          </cell>
          <cell r="F178">
            <v>108000</v>
          </cell>
          <cell r="G178">
            <v>0</v>
          </cell>
          <cell r="H178">
            <v>76450</v>
          </cell>
          <cell r="I178">
            <v>76450</v>
          </cell>
          <cell r="J178" t="str">
            <v>Xia Qun</v>
          </cell>
          <cell r="K178" t="str">
            <v>Lu Jie</v>
          </cell>
          <cell r="L178">
            <v>42209</v>
          </cell>
          <cell r="N178">
            <v>42490</v>
          </cell>
          <cell r="S178" t="str">
            <v>N</v>
          </cell>
          <cell r="T178" t="str">
            <v>On Going</v>
          </cell>
          <cell r="U178" t="str">
            <v>973308117</v>
          </cell>
        </row>
        <row r="179">
          <cell r="A179">
            <v>15189</v>
          </cell>
          <cell r="B179" t="str">
            <v>COO/O</v>
          </cell>
          <cell r="C179" t="str">
            <v>MOC</v>
          </cell>
          <cell r="D179" t="str">
            <v>CTE/C</v>
          </cell>
          <cell r="E179" t="str">
            <v>Add Mannual Switch for Shutdown and Startup Fresh Air System of HVAC in Control Room or DCS</v>
          </cell>
          <cell r="F179">
            <v>85000</v>
          </cell>
          <cell r="G179">
            <v>0</v>
          </cell>
          <cell r="H179">
            <v>58025</v>
          </cell>
          <cell r="I179">
            <v>66405</v>
          </cell>
          <cell r="J179" t="str">
            <v>Gao Feng</v>
          </cell>
          <cell r="K179" t="str">
            <v>Wang Wei</v>
          </cell>
          <cell r="L179">
            <v>42209</v>
          </cell>
          <cell r="M179">
            <v>42292</v>
          </cell>
          <cell r="N179">
            <v>42389</v>
          </cell>
          <cell r="O179">
            <v>42389</v>
          </cell>
          <cell r="S179" t="str">
            <v>N</v>
          </cell>
          <cell r="T179" t="str">
            <v>On Going</v>
          </cell>
          <cell r="U179" t="str">
            <v>973335860</v>
          </cell>
        </row>
        <row r="180">
          <cell r="A180">
            <v>15188</v>
          </cell>
          <cell r="B180" t="str">
            <v>CBP/C</v>
          </cell>
          <cell r="C180" t="str">
            <v>Projects</v>
          </cell>
          <cell r="D180" t="str">
            <v>CTE/C</v>
          </cell>
          <cell r="E180" t="str">
            <v>Add Formal Loading System for Residual Liquid of the Spent Caustic Tank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 t="str">
            <v>Sun Aihong</v>
          </cell>
          <cell r="L180">
            <v>42208</v>
          </cell>
          <cell r="S180" t="str">
            <v>N</v>
          </cell>
          <cell r="T180" t="str">
            <v>On Going</v>
          </cell>
        </row>
        <row r="181">
          <cell r="A181">
            <v>15187</v>
          </cell>
          <cell r="B181" t="str">
            <v>CBL/O</v>
          </cell>
          <cell r="C181" t="str">
            <v>MOC</v>
          </cell>
          <cell r="D181" t="str">
            <v>CTE/A</v>
          </cell>
          <cell r="E181" t="str">
            <v>Add Temperature Control for 99% FA of Z3950</v>
          </cell>
          <cell r="F181">
            <v>107750</v>
          </cell>
          <cell r="G181">
            <v>0</v>
          </cell>
          <cell r="H181">
            <v>74055</v>
          </cell>
          <cell r="I181">
            <v>98250</v>
          </cell>
          <cell r="J181" t="str">
            <v>Gong Feibao</v>
          </cell>
          <cell r="K181" t="str">
            <v>Wang Xinwu</v>
          </cell>
          <cell r="L181">
            <v>42208</v>
          </cell>
          <cell r="M181">
            <v>42303</v>
          </cell>
          <cell r="N181">
            <v>42368</v>
          </cell>
          <cell r="O181">
            <v>42368</v>
          </cell>
          <cell r="S181" t="str">
            <v>N</v>
          </cell>
          <cell r="T181" t="str">
            <v>On Going</v>
          </cell>
          <cell r="U181" t="str">
            <v>973421119</v>
          </cell>
        </row>
        <row r="182">
          <cell r="A182">
            <v>15186</v>
          </cell>
          <cell r="B182" t="str">
            <v>COO/C</v>
          </cell>
          <cell r="C182" t="str">
            <v>Projects</v>
          </cell>
          <cell r="D182" t="str">
            <v>CTE/P</v>
          </cell>
          <cell r="E182" t="str">
            <v>Replace the Valve on the Line from H2SO4 to Waste Water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str">
            <v>Xu Jin</v>
          </cell>
          <cell r="K182" t="str">
            <v>Jiang haijin</v>
          </cell>
          <cell r="L182">
            <v>42206</v>
          </cell>
          <cell r="S182" t="str">
            <v>N</v>
          </cell>
          <cell r="T182" t="str">
            <v>Hold</v>
          </cell>
          <cell r="U182" t="str">
            <v>973513293</v>
          </cell>
        </row>
        <row r="183">
          <cell r="A183">
            <v>15185</v>
          </cell>
          <cell r="B183" t="str">
            <v>COA/A</v>
          </cell>
          <cell r="C183" t="str">
            <v>MOC</v>
          </cell>
          <cell r="D183" t="str">
            <v>CTM/A</v>
          </cell>
          <cell r="E183" t="str">
            <v>Modification for Washing Line of E400</v>
          </cell>
          <cell r="F183">
            <v>35000</v>
          </cell>
          <cell r="G183">
            <v>0</v>
          </cell>
          <cell r="H183">
            <v>0</v>
          </cell>
          <cell r="I183">
            <v>18690</v>
          </cell>
          <cell r="J183" t="str">
            <v>Tang Dongzheng</v>
          </cell>
          <cell r="K183" t="str">
            <v>Tang Dongzheng</v>
          </cell>
          <cell r="L183">
            <v>42206</v>
          </cell>
          <cell r="M183">
            <v>42206</v>
          </cell>
          <cell r="N183">
            <v>42246</v>
          </cell>
          <cell r="O183">
            <v>42246</v>
          </cell>
          <cell r="P183">
            <v>42246</v>
          </cell>
          <cell r="R183">
            <v>42277</v>
          </cell>
          <cell r="S183" t="str">
            <v>N</v>
          </cell>
          <cell r="T183" t="str">
            <v>Completed</v>
          </cell>
          <cell r="U183" t="str">
            <v>973336471</v>
          </cell>
        </row>
        <row r="184">
          <cell r="A184">
            <v>15184</v>
          </cell>
          <cell r="B184" t="str">
            <v>CBP/C</v>
          </cell>
          <cell r="C184" t="str">
            <v>MOC</v>
          </cell>
          <cell r="D184" t="str">
            <v>CTE/P</v>
          </cell>
          <cell r="E184" t="str">
            <v>Modify Power Line for 390-P-938 and Add Junction Box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str">
            <v>Cao Lin</v>
          </cell>
          <cell r="L184">
            <v>42206</v>
          </cell>
          <cell r="S184" t="str">
            <v>N</v>
          </cell>
          <cell r="T184" t="str">
            <v>Canceled</v>
          </cell>
        </row>
        <row r="185">
          <cell r="A185">
            <v>15183</v>
          </cell>
          <cell r="B185" t="str">
            <v>CBP/C</v>
          </cell>
          <cell r="C185" t="str">
            <v>MOC</v>
          </cell>
          <cell r="D185" t="str">
            <v>CTE/P</v>
          </cell>
          <cell r="E185" t="str">
            <v>Add Fuel Gas Pipeline from the Offgas Pipeline of Ethylene Plant to Utility Plant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 t="str">
            <v>Cao Lin</v>
          </cell>
          <cell r="L185">
            <v>42206</v>
          </cell>
          <cell r="S185" t="str">
            <v>N</v>
          </cell>
          <cell r="T185" t="str">
            <v>Hold</v>
          </cell>
        </row>
        <row r="186">
          <cell r="A186">
            <v>15182</v>
          </cell>
          <cell r="B186" t="str">
            <v>CEP/L</v>
          </cell>
          <cell r="C186" t="str">
            <v>MOC</v>
          </cell>
          <cell r="D186" t="str">
            <v>CTE/C</v>
          </cell>
          <cell r="E186" t="str">
            <v>Change the Railway of LDPE Warehouse to Laydown Area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 t="str">
            <v>Yan Jun</v>
          </cell>
          <cell r="L186">
            <v>42205</v>
          </cell>
          <cell r="S186" t="str">
            <v>N</v>
          </cell>
          <cell r="T186" t="str">
            <v>On Going</v>
          </cell>
        </row>
        <row r="187">
          <cell r="A187">
            <v>15181</v>
          </cell>
          <cell r="B187" t="str">
            <v>CBL/P</v>
          </cell>
          <cell r="C187" t="str">
            <v>MOC</v>
          </cell>
          <cell r="D187" t="str">
            <v>CTE/P</v>
          </cell>
          <cell r="E187" t="str">
            <v>Move Switch of Fresh Air System to Control Room</v>
          </cell>
          <cell r="F187">
            <v>85050</v>
          </cell>
          <cell r="G187">
            <v>0</v>
          </cell>
          <cell r="H187">
            <v>65050</v>
          </cell>
          <cell r="I187">
            <v>65050</v>
          </cell>
          <cell r="J187" t="str">
            <v>Gao Feng</v>
          </cell>
          <cell r="K187" t="str">
            <v>Wang Wei</v>
          </cell>
          <cell r="L187">
            <v>42205</v>
          </cell>
          <cell r="M187">
            <v>42312</v>
          </cell>
          <cell r="N187">
            <v>42368</v>
          </cell>
          <cell r="O187">
            <v>42327</v>
          </cell>
          <cell r="P187">
            <v>42334</v>
          </cell>
          <cell r="S187" t="str">
            <v>N</v>
          </cell>
          <cell r="T187" t="str">
            <v>Completed</v>
          </cell>
          <cell r="U187" t="str">
            <v>973353778</v>
          </cell>
        </row>
        <row r="188">
          <cell r="A188">
            <v>15180</v>
          </cell>
          <cell r="B188" t="str">
            <v>CBL/P</v>
          </cell>
          <cell r="C188" t="str">
            <v>Projects</v>
          </cell>
          <cell r="D188" t="str">
            <v>CTE/C</v>
          </cell>
          <cell r="E188" t="str">
            <v>Air Conditioning Replacement for Jetty1/2/3 Operation Room</v>
          </cell>
          <cell r="F188">
            <v>94000</v>
          </cell>
          <cell r="G188">
            <v>0</v>
          </cell>
          <cell r="H188">
            <v>89325</v>
          </cell>
          <cell r="I188">
            <v>94000</v>
          </cell>
          <cell r="J188" t="str">
            <v>Wang Wei</v>
          </cell>
          <cell r="K188" t="str">
            <v>Wang Wei</v>
          </cell>
          <cell r="L188">
            <v>42205</v>
          </cell>
          <cell r="M188">
            <v>42271</v>
          </cell>
          <cell r="N188">
            <v>42338</v>
          </cell>
          <cell r="O188">
            <v>42338</v>
          </cell>
          <cell r="P188">
            <v>42334</v>
          </cell>
          <cell r="S188" t="str">
            <v>N</v>
          </cell>
          <cell r="T188" t="str">
            <v>Completed</v>
          </cell>
          <cell r="U188" t="str">
            <v>ZNIF.604220.15.01</v>
          </cell>
        </row>
        <row r="189">
          <cell r="A189">
            <v>15178</v>
          </cell>
          <cell r="B189" t="str">
            <v>CBP/C</v>
          </cell>
          <cell r="C189" t="str">
            <v>Projects</v>
          </cell>
          <cell r="D189" t="str">
            <v>CTE/C</v>
          </cell>
          <cell r="E189" t="str">
            <v>Replace the Air Conditioning for Electrical Substation Room D-201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 t="str">
            <v>Wang Wei</v>
          </cell>
          <cell r="L189">
            <v>42205</v>
          </cell>
          <cell r="S189" t="str">
            <v>N</v>
          </cell>
          <cell r="T189" t="str">
            <v>On Going</v>
          </cell>
        </row>
        <row r="190">
          <cell r="A190">
            <v>15177</v>
          </cell>
          <cell r="B190" t="str">
            <v>COA/S</v>
          </cell>
          <cell r="C190" t="str">
            <v>MOC</v>
          </cell>
          <cell r="D190" t="str">
            <v>CTE/C</v>
          </cell>
          <cell r="E190" t="str">
            <v>Install New Platforms in the Production Building</v>
          </cell>
          <cell r="F190">
            <v>411548</v>
          </cell>
          <cell r="G190">
            <v>0</v>
          </cell>
          <cell r="H190">
            <v>220075</v>
          </cell>
          <cell r="I190">
            <v>220075</v>
          </cell>
          <cell r="J190" t="str">
            <v>Yu Yi</v>
          </cell>
          <cell r="K190" t="str">
            <v>Wang Enjian</v>
          </cell>
          <cell r="L190">
            <v>42201</v>
          </cell>
          <cell r="M190">
            <v>42345</v>
          </cell>
          <cell r="N190">
            <v>42612</v>
          </cell>
          <cell r="O190">
            <v>42612</v>
          </cell>
          <cell r="S190" t="str">
            <v>N</v>
          </cell>
          <cell r="T190" t="str">
            <v>On Going</v>
          </cell>
          <cell r="U190" t="str">
            <v>973485229</v>
          </cell>
        </row>
        <row r="191">
          <cell r="A191">
            <v>15176</v>
          </cell>
          <cell r="B191" t="str">
            <v>CTM</v>
          </cell>
          <cell r="C191" t="str">
            <v>MOC</v>
          </cell>
          <cell r="D191" t="str">
            <v>CTE/A</v>
          </cell>
          <cell r="E191" t="str">
            <v>Add Card Reader at D700 Central Workshop</v>
          </cell>
          <cell r="F191">
            <v>0</v>
          </cell>
          <cell r="G191">
            <v>0</v>
          </cell>
          <cell r="H191">
            <v>0</v>
          </cell>
          <cell r="I191">
            <v>42094</v>
          </cell>
          <cell r="J191" t="str">
            <v>Xu Zheng</v>
          </cell>
          <cell r="L191">
            <v>42200</v>
          </cell>
          <cell r="M191">
            <v>42247</v>
          </cell>
          <cell r="N191">
            <v>42338</v>
          </cell>
          <cell r="S191" t="str">
            <v>N</v>
          </cell>
          <cell r="T191" t="str">
            <v>On Going</v>
          </cell>
          <cell r="U191" t="str">
            <v>ZNIF.642320.15.03</v>
          </cell>
        </row>
        <row r="192">
          <cell r="A192">
            <v>15175</v>
          </cell>
          <cell r="B192" t="str">
            <v>CEP/E</v>
          </cell>
          <cell r="C192" t="str">
            <v>MOC</v>
          </cell>
          <cell r="D192" t="str">
            <v>CTE/P</v>
          </cell>
          <cell r="E192" t="str">
            <v>Add a Balance Line between the V5150&amp;V5152</v>
          </cell>
          <cell r="F192">
            <v>117500</v>
          </cell>
          <cell r="G192">
            <v>0</v>
          </cell>
          <cell r="H192">
            <v>82500</v>
          </cell>
          <cell r="I192">
            <v>82500</v>
          </cell>
          <cell r="J192" t="str">
            <v>Gu Jingfeng</v>
          </cell>
          <cell r="K192" t="str">
            <v>Wu Zefei</v>
          </cell>
          <cell r="L192">
            <v>42200</v>
          </cell>
          <cell r="M192">
            <v>42333</v>
          </cell>
          <cell r="N192">
            <v>42430</v>
          </cell>
          <cell r="O192">
            <v>42430</v>
          </cell>
          <cell r="S192" t="str">
            <v>N</v>
          </cell>
          <cell r="T192" t="str">
            <v>On Going</v>
          </cell>
          <cell r="U192" t="str">
            <v>973458544</v>
          </cell>
        </row>
        <row r="193">
          <cell r="A193">
            <v>15174</v>
          </cell>
          <cell r="B193" t="str">
            <v>CTE</v>
          </cell>
          <cell r="C193" t="str">
            <v>MOC</v>
          </cell>
          <cell r="D193" t="str">
            <v>CTE/C</v>
          </cell>
          <cell r="E193" t="str">
            <v>Modify 486 Meeting Room of D700 to 2 Manager Rooms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 t="str">
            <v>Jiang Yunning</v>
          </cell>
          <cell r="K193" t="str">
            <v>Jiang Yunning</v>
          </cell>
          <cell r="L193">
            <v>42199</v>
          </cell>
          <cell r="M193">
            <v>42199</v>
          </cell>
          <cell r="N193">
            <v>42236</v>
          </cell>
          <cell r="O193">
            <v>42236</v>
          </cell>
          <cell r="P193">
            <v>42236</v>
          </cell>
          <cell r="R193">
            <v>42236</v>
          </cell>
          <cell r="S193" t="str">
            <v>N</v>
          </cell>
          <cell r="T193" t="str">
            <v>Completed</v>
          </cell>
        </row>
        <row r="194">
          <cell r="A194">
            <v>15173</v>
          </cell>
          <cell r="B194" t="str">
            <v>COA/A</v>
          </cell>
          <cell r="C194" t="str">
            <v>MOC</v>
          </cell>
          <cell r="D194" t="str">
            <v>CTE/P</v>
          </cell>
          <cell r="E194" t="str">
            <v>Modification for Heat Tracing of Melted Salt Pipeline</v>
          </cell>
          <cell r="F194">
            <v>265000</v>
          </cell>
          <cell r="G194">
            <v>0</v>
          </cell>
          <cell r="H194">
            <v>133100</v>
          </cell>
          <cell r="I194">
            <v>133100</v>
          </cell>
          <cell r="J194" t="str">
            <v>Xu Jin</v>
          </cell>
          <cell r="K194" t="str">
            <v>Wu Yuan</v>
          </cell>
          <cell r="L194">
            <v>42195</v>
          </cell>
          <cell r="M194">
            <v>42199</v>
          </cell>
          <cell r="N194">
            <v>42551</v>
          </cell>
          <cell r="O194">
            <v>42551</v>
          </cell>
          <cell r="S194" t="str">
            <v>T</v>
          </cell>
          <cell r="T194" t="str">
            <v>On Going</v>
          </cell>
          <cell r="U194" t="str">
            <v>973470745</v>
          </cell>
        </row>
        <row r="195">
          <cell r="A195">
            <v>15172</v>
          </cell>
          <cell r="B195" t="str">
            <v>CBP/S</v>
          </cell>
          <cell r="C195" t="str">
            <v>MOC</v>
          </cell>
          <cell r="D195" t="str">
            <v>CTE/C</v>
          </cell>
          <cell r="E195" t="str">
            <v>Add 6 Huts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str">
            <v>Wang Shicheng</v>
          </cell>
          <cell r="L195">
            <v>42194</v>
          </cell>
          <cell r="S195" t="str">
            <v>N</v>
          </cell>
          <cell r="T195" t="str">
            <v>Canceled</v>
          </cell>
        </row>
        <row r="196">
          <cell r="A196">
            <v>15171</v>
          </cell>
          <cell r="B196" t="str">
            <v>COA/A</v>
          </cell>
          <cell r="C196" t="str">
            <v>Projects</v>
          </cell>
          <cell r="D196" t="str">
            <v>CTE/P</v>
          </cell>
          <cell r="E196" t="str">
            <v>Add MEHQ Liquid Pipeline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 t="str">
            <v>Sun Yan</v>
          </cell>
          <cell r="L196">
            <v>42194</v>
          </cell>
          <cell r="S196" t="str">
            <v>N</v>
          </cell>
          <cell r="T196" t="str">
            <v>On Going</v>
          </cell>
        </row>
        <row r="197">
          <cell r="A197">
            <v>15170</v>
          </cell>
          <cell r="B197" t="str">
            <v>CTM</v>
          </cell>
          <cell r="C197" t="str">
            <v>MOC</v>
          </cell>
          <cell r="D197" t="str">
            <v>CTE/C</v>
          </cell>
          <cell r="E197" t="str">
            <v>YBS Warehouse Covered Work Site Zone Increase</v>
          </cell>
          <cell r="F197">
            <v>439000</v>
          </cell>
          <cell r="G197">
            <v>0</v>
          </cell>
          <cell r="H197">
            <v>82999</v>
          </cell>
          <cell r="I197">
            <v>108665</v>
          </cell>
          <cell r="J197" t="str">
            <v>Yu Yi</v>
          </cell>
          <cell r="K197" t="str">
            <v>Xu Zhaofeng</v>
          </cell>
          <cell r="L197">
            <v>42194</v>
          </cell>
          <cell r="M197">
            <v>42277</v>
          </cell>
          <cell r="N197">
            <v>42369</v>
          </cell>
          <cell r="S197" t="str">
            <v>N</v>
          </cell>
          <cell r="T197" t="str">
            <v>On Going</v>
          </cell>
          <cell r="U197" t="str">
            <v>973371675</v>
          </cell>
        </row>
        <row r="198">
          <cell r="A198">
            <v>15169</v>
          </cell>
          <cell r="B198" t="str">
            <v>CBP/U</v>
          </cell>
          <cell r="C198" t="str">
            <v>Projects</v>
          </cell>
          <cell r="D198" t="str">
            <v>CTE/P</v>
          </cell>
          <cell r="E198" t="str">
            <v>Introduce HP Natrual Gas from Sinopec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 t="str">
            <v>Yu Xiya</v>
          </cell>
          <cell r="L198">
            <v>42192</v>
          </cell>
          <cell r="S198" t="str">
            <v>N</v>
          </cell>
          <cell r="T198" t="str">
            <v>Hold</v>
          </cell>
        </row>
        <row r="199">
          <cell r="A199">
            <v>15168</v>
          </cell>
          <cell r="B199" t="str">
            <v>CEP/S</v>
          </cell>
          <cell r="C199" t="str">
            <v>Projects</v>
          </cell>
          <cell r="D199" t="str">
            <v>CTE/P</v>
          </cell>
          <cell r="E199" t="str">
            <v>PS Chilling Unit Replacement</v>
          </cell>
          <cell r="F199">
            <v>2910000</v>
          </cell>
          <cell r="G199">
            <v>0</v>
          </cell>
          <cell r="H199">
            <v>2910000</v>
          </cell>
          <cell r="I199">
            <v>4470000</v>
          </cell>
          <cell r="J199" t="str">
            <v>Gu Jingfeng</v>
          </cell>
          <cell r="K199" t="str">
            <v>Wu Zefei</v>
          </cell>
          <cell r="L199">
            <v>42191</v>
          </cell>
          <cell r="M199">
            <v>42328</v>
          </cell>
          <cell r="N199">
            <v>42704</v>
          </cell>
          <cell r="O199">
            <v>42704</v>
          </cell>
          <cell r="S199" t="str">
            <v>N</v>
          </cell>
          <cell r="T199" t="str">
            <v>On Going</v>
          </cell>
          <cell r="U199" t="str">
            <v>ZNIC.011038</v>
          </cell>
        </row>
        <row r="200">
          <cell r="A200">
            <v>15167</v>
          </cell>
          <cell r="B200" t="str">
            <v>CBP/C</v>
          </cell>
          <cell r="C200" t="str">
            <v>Projects</v>
          </cell>
          <cell r="D200" t="str">
            <v>CTE/P</v>
          </cell>
          <cell r="E200" t="str">
            <v>Add Adjusters for One of the Furnaces Bottom Air Registers</v>
          </cell>
          <cell r="F200">
            <v>1490000</v>
          </cell>
          <cell r="G200">
            <v>0</v>
          </cell>
          <cell r="H200">
            <v>0</v>
          </cell>
          <cell r="I200">
            <v>0</v>
          </cell>
          <cell r="J200" t="str">
            <v>Zhou Yanduo</v>
          </cell>
          <cell r="K200" t="str">
            <v>Ling Taizhong</v>
          </cell>
          <cell r="L200">
            <v>42191</v>
          </cell>
          <cell r="M200">
            <v>42368</v>
          </cell>
          <cell r="N200">
            <v>42643</v>
          </cell>
          <cell r="O200">
            <v>42643</v>
          </cell>
          <cell r="S200" t="str">
            <v>N</v>
          </cell>
          <cell r="T200" t="str">
            <v>On Going</v>
          </cell>
          <cell r="U200" t="str">
            <v>ZNIC.011308</v>
          </cell>
        </row>
        <row r="201">
          <cell r="A201">
            <v>15166</v>
          </cell>
          <cell r="B201" t="str">
            <v>COO/C</v>
          </cell>
          <cell r="C201" t="str">
            <v>MOC</v>
          </cell>
          <cell r="D201" t="str">
            <v>CTE/C</v>
          </cell>
          <cell r="E201" t="str">
            <v>Revamp the Lawn in the West of FA Plant</v>
          </cell>
          <cell r="F201">
            <v>96220</v>
          </cell>
          <cell r="G201">
            <v>0</v>
          </cell>
          <cell r="H201">
            <v>0</v>
          </cell>
          <cell r="I201">
            <v>85388</v>
          </cell>
          <cell r="J201" t="str">
            <v>Yan Jun</v>
          </cell>
          <cell r="K201" t="str">
            <v>Wang Enjian</v>
          </cell>
          <cell r="L201">
            <v>42191</v>
          </cell>
          <cell r="M201">
            <v>42202</v>
          </cell>
          <cell r="N201">
            <v>42267</v>
          </cell>
          <cell r="O201">
            <v>42267</v>
          </cell>
          <cell r="P201">
            <v>42237</v>
          </cell>
          <cell r="R201">
            <v>42307</v>
          </cell>
          <cell r="S201" t="str">
            <v>N</v>
          </cell>
          <cell r="T201" t="str">
            <v>Completed</v>
          </cell>
          <cell r="U201" t="str">
            <v>973274650</v>
          </cell>
        </row>
        <row r="202">
          <cell r="A202">
            <v>15165</v>
          </cell>
          <cell r="B202" t="str">
            <v>CBP/C</v>
          </cell>
          <cell r="C202" t="str">
            <v>MOC</v>
          </cell>
          <cell r="D202" t="str">
            <v>CTE/C</v>
          </cell>
          <cell r="E202" t="str">
            <v>Replace the Air Condition of the Switch Room D-110</v>
          </cell>
          <cell r="F202">
            <v>26000</v>
          </cell>
          <cell r="G202">
            <v>0</v>
          </cell>
          <cell r="H202">
            <v>13093</v>
          </cell>
          <cell r="I202">
            <v>23920</v>
          </cell>
          <cell r="J202" t="str">
            <v>Wang Shicheng</v>
          </cell>
          <cell r="K202" t="str">
            <v>Wang Wei</v>
          </cell>
          <cell r="L202">
            <v>42191</v>
          </cell>
          <cell r="M202">
            <v>42226</v>
          </cell>
          <cell r="N202">
            <v>42308</v>
          </cell>
          <cell r="O202">
            <v>42307</v>
          </cell>
          <cell r="P202">
            <v>42300</v>
          </cell>
          <cell r="S202" t="str">
            <v>N</v>
          </cell>
          <cell r="T202" t="str">
            <v>Completed</v>
          </cell>
          <cell r="U202" t="str">
            <v>973327841</v>
          </cell>
        </row>
        <row r="203">
          <cell r="A203">
            <v>15164</v>
          </cell>
          <cell r="B203" t="str">
            <v>CBP/C</v>
          </cell>
          <cell r="C203" t="str">
            <v>Projects</v>
          </cell>
          <cell r="D203" t="str">
            <v>CTE/P</v>
          </cell>
          <cell r="E203" t="str">
            <v>Modify Quench Oil Sampler Type to Closed Loop Sampler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 t="str">
            <v>Chen Chen</v>
          </cell>
          <cell r="L203">
            <v>42191</v>
          </cell>
          <cell r="S203" t="str">
            <v>N</v>
          </cell>
          <cell r="T203" t="str">
            <v>On Going</v>
          </cell>
        </row>
        <row r="204">
          <cell r="A204">
            <v>15163</v>
          </cell>
          <cell r="B204" t="str">
            <v>CBP/C</v>
          </cell>
          <cell r="C204" t="str">
            <v>Projects</v>
          </cell>
          <cell r="D204" t="str">
            <v>CTE/P</v>
          </cell>
          <cell r="E204" t="str">
            <v>Modify NAP Sampler Type to Closed Loop Sampler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 t="str">
            <v>Chen Chen</v>
          </cell>
          <cell r="L204">
            <v>42191</v>
          </cell>
          <cell r="S204" t="str">
            <v>N</v>
          </cell>
          <cell r="T204" t="str">
            <v>On Going</v>
          </cell>
        </row>
        <row r="205">
          <cell r="A205">
            <v>15162</v>
          </cell>
          <cell r="B205" t="str">
            <v>COO/O</v>
          </cell>
          <cell r="C205" t="str">
            <v>MOC</v>
          </cell>
          <cell r="D205" t="str">
            <v>CTE/P</v>
          </cell>
          <cell r="E205" t="str">
            <v>Move the Flammable Gas Cylinder from Laboratory to Cylinder Room and Install Introduction of Pipeline</v>
          </cell>
          <cell r="F205">
            <v>28810</v>
          </cell>
          <cell r="G205">
            <v>0</v>
          </cell>
          <cell r="H205">
            <v>9810</v>
          </cell>
          <cell r="I205">
            <v>27761</v>
          </cell>
          <cell r="J205" t="str">
            <v>Liu Xiaoli</v>
          </cell>
          <cell r="K205" t="str">
            <v>Wang Xinwu</v>
          </cell>
          <cell r="L205">
            <v>42188</v>
          </cell>
          <cell r="M205">
            <v>42247</v>
          </cell>
          <cell r="N205">
            <v>42369</v>
          </cell>
          <cell r="O205">
            <v>42307</v>
          </cell>
          <cell r="P205">
            <v>42297</v>
          </cell>
          <cell r="S205" t="str">
            <v>N</v>
          </cell>
          <cell r="T205" t="str">
            <v>Completed</v>
          </cell>
          <cell r="U205" t="str">
            <v>973364287</v>
          </cell>
        </row>
        <row r="206">
          <cell r="A206">
            <v>15161</v>
          </cell>
          <cell r="B206" t="str">
            <v>CBP/S</v>
          </cell>
          <cell r="C206" t="str">
            <v>MOC</v>
          </cell>
          <cell r="D206" t="str">
            <v>CTE/C</v>
          </cell>
          <cell r="E206" t="str">
            <v>Add 2 Footpath near U1621 and Z1901</v>
          </cell>
          <cell r="F206">
            <v>45000</v>
          </cell>
          <cell r="G206">
            <v>0</v>
          </cell>
          <cell r="H206">
            <v>14106</v>
          </cell>
          <cell r="I206">
            <v>42717</v>
          </cell>
          <cell r="J206" t="str">
            <v>Yan Jun</v>
          </cell>
          <cell r="K206" t="str">
            <v>Zhang Zhihe</v>
          </cell>
          <cell r="L206">
            <v>42188</v>
          </cell>
          <cell r="M206">
            <v>42257</v>
          </cell>
          <cell r="N206">
            <v>42297</v>
          </cell>
          <cell r="O206">
            <v>42277</v>
          </cell>
          <cell r="P206">
            <v>42277</v>
          </cell>
          <cell r="S206" t="str">
            <v>N</v>
          </cell>
          <cell r="T206" t="str">
            <v>Completed</v>
          </cell>
          <cell r="U206" t="str">
            <v>973379812</v>
          </cell>
        </row>
        <row r="207">
          <cell r="A207">
            <v>15160</v>
          </cell>
          <cell r="B207" t="str">
            <v>CEP/E</v>
          </cell>
          <cell r="C207" t="str">
            <v>MOC</v>
          </cell>
          <cell r="D207" t="str">
            <v>CTE/C</v>
          </cell>
          <cell r="E207" t="str">
            <v>Add Operation Platform for P3706A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 t="str">
            <v>Xia Qun</v>
          </cell>
          <cell r="L207">
            <v>42187</v>
          </cell>
          <cell r="S207" t="str">
            <v>N</v>
          </cell>
          <cell r="T207" t="str">
            <v>On Going</v>
          </cell>
        </row>
        <row r="208">
          <cell r="A208">
            <v>15159</v>
          </cell>
          <cell r="B208" t="str">
            <v>CEP/P</v>
          </cell>
          <cell r="C208" t="str">
            <v>MOC</v>
          </cell>
          <cell r="D208" t="str">
            <v>CTE/C</v>
          </cell>
          <cell r="E208" t="str">
            <v>Add Operating Platform for X115201 and X215201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str">
            <v>Gao Feng</v>
          </cell>
          <cell r="L208">
            <v>42187</v>
          </cell>
          <cell r="S208" t="str">
            <v>N</v>
          </cell>
          <cell r="T208" t="str">
            <v>On Going</v>
          </cell>
        </row>
        <row r="209">
          <cell r="A209">
            <v>15158</v>
          </cell>
          <cell r="B209" t="str">
            <v>CEP/P</v>
          </cell>
          <cell r="C209" t="str">
            <v>MOC</v>
          </cell>
          <cell r="D209" t="str">
            <v>CTE/C</v>
          </cell>
          <cell r="E209" t="str">
            <v>Add HVAC for B150 Workshop</v>
          </cell>
          <cell r="F209">
            <v>106075</v>
          </cell>
          <cell r="G209">
            <v>0</v>
          </cell>
          <cell r="H209">
            <v>82730</v>
          </cell>
          <cell r="I209">
            <v>96575</v>
          </cell>
          <cell r="J209" t="str">
            <v>Gao Feng</v>
          </cell>
          <cell r="K209" t="str">
            <v>Wang Wei</v>
          </cell>
          <cell r="L209">
            <v>42187</v>
          </cell>
          <cell r="M209">
            <v>42286</v>
          </cell>
          <cell r="N209">
            <v>42389</v>
          </cell>
          <cell r="O209">
            <v>42389</v>
          </cell>
          <cell r="P209">
            <v>42341</v>
          </cell>
          <cell r="S209" t="str">
            <v>N</v>
          </cell>
          <cell r="T209" t="str">
            <v>Completed</v>
          </cell>
          <cell r="U209" t="str">
            <v>973388920</v>
          </cell>
        </row>
        <row r="210">
          <cell r="A210">
            <v>15157</v>
          </cell>
          <cell r="B210" t="str">
            <v>COA/E</v>
          </cell>
          <cell r="C210" t="str">
            <v>MOC</v>
          </cell>
          <cell r="D210" t="str">
            <v>CTE/C</v>
          </cell>
          <cell r="E210" t="str">
            <v>Install a Piperack Layout for AE</v>
          </cell>
          <cell r="F210">
            <v>34500</v>
          </cell>
          <cell r="G210">
            <v>0</v>
          </cell>
          <cell r="H210">
            <v>2689</v>
          </cell>
          <cell r="I210">
            <v>33078</v>
          </cell>
          <cell r="J210" t="str">
            <v>Yu Yi</v>
          </cell>
          <cell r="K210" t="str">
            <v>Wang Enjian</v>
          </cell>
          <cell r="L210">
            <v>42187</v>
          </cell>
          <cell r="M210">
            <v>42229</v>
          </cell>
          <cell r="N210">
            <v>42277</v>
          </cell>
          <cell r="O210">
            <v>42277</v>
          </cell>
          <cell r="P210">
            <v>42261</v>
          </cell>
          <cell r="S210" t="str">
            <v>N</v>
          </cell>
          <cell r="T210" t="str">
            <v>Completed</v>
          </cell>
          <cell r="U210" t="str">
            <v>973334427</v>
          </cell>
        </row>
        <row r="211">
          <cell r="A211">
            <v>15156</v>
          </cell>
          <cell r="B211" t="str">
            <v>CBL/T</v>
          </cell>
          <cell r="C211" t="str">
            <v>Projects</v>
          </cell>
          <cell r="D211" t="str">
            <v>CTE/P</v>
          </cell>
          <cell r="E211" t="str">
            <v>LPG Unloading from Jetty to SCTF T1110/T1120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str">
            <v>Cao Lin</v>
          </cell>
          <cell r="L211">
            <v>42187</v>
          </cell>
          <cell r="S211" t="str">
            <v>N</v>
          </cell>
          <cell r="T211" t="str">
            <v>Hold</v>
          </cell>
        </row>
        <row r="212">
          <cell r="A212">
            <v>15155</v>
          </cell>
          <cell r="B212" t="str">
            <v>CBP/U</v>
          </cell>
          <cell r="C212" t="str">
            <v>MOC</v>
          </cell>
          <cell r="D212" t="str">
            <v>CTE/P</v>
          </cell>
          <cell r="E212" t="str">
            <v>Change Mixing Method of Neutralization Water Basin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str">
            <v>Zhang Fanwen</v>
          </cell>
          <cell r="L212">
            <v>42187</v>
          </cell>
          <cell r="S212" t="str">
            <v>N</v>
          </cell>
          <cell r="T212" t="str">
            <v>Canceled</v>
          </cell>
        </row>
        <row r="213">
          <cell r="A213">
            <v>15154</v>
          </cell>
          <cell r="B213" t="str">
            <v>CBP/P</v>
          </cell>
          <cell r="C213" t="str">
            <v>MOC</v>
          </cell>
          <cell r="D213" t="str">
            <v>CTE/C</v>
          </cell>
          <cell r="E213" t="str">
            <v>Modification for STG Shed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 t="str">
            <v>Gao Feng</v>
          </cell>
          <cell r="L213">
            <v>42187</v>
          </cell>
          <cell r="S213" t="str">
            <v>N</v>
          </cell>
          <cell r="T213" t="str">
            <v>On Going</v>
          </cell>
        </row>
        <row r="214">
          <cell r="A214">
            <v>15153</v>
          </cell>
          <cell r="B214" t="str">
            <v>CEP/E</v>
          </cell>
          <cell r="C214" t="str">
            <v>MOC</v>
          </cell>
          <cell r="D214" t="str">
            <v>CTE/C</v>
          </cell>
          <cell r="E214" t="str">
            <v>Add Rainproof Cover and Platform for PEG Druming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 t="str">
            <v>Xia Qun</v>
          </cell>
          <cell r="L214">
            <v>42186</v>
          </cell>
          <cell r="S214" t="str">
            <v>N</v>
          </cell>
          <cell r="T214" t="str">
            <v>On Going</v>
          </cell>
        </row>
        <row r="215">
          <cell r="A215">
            <v>15152</v>
          </cell>
          <cell r="B215" t="str">
            <v>CEP/E</v>
          </cell>
          <cell r="C215" t="str">
            <v>Projects</v>
          </cell>
          <cell r="D215" t="str">
            <v>CTE/P</v>
          </cell>
          <cell r="E215" t="str">
            <v>Add Temperature Control Valve at CWR of E1230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 t="str">
            <v>Gu Jingfeng</v>
          </cell>
          <cell r="L215">
            <v>42186</v>
          </cell>
          <cell r="S215" t="str">
            <v>T</v>
          </cell>
          <cell r="T215" t="str">
            <v>On Going</v>
          </cell>
        </row>
        <row r="216">
          <cell r="A216">
            <v>15151</v>
          </cell>
          <cell r="B216" t="str">
            <v>COA/E</v>
          </cell>
          <cell r="C216" t="str">
            <v>MOC</v>
          </cell>
          <cell r="D216" t="str">
            <v>CTE/C</v>
          </cell>
          <cell r="E216" t="str">
            <v>Modified the Steel Beam above V6650</v>
          </cell>
          <cell r="F216">
            <v>111379</v>
          </cell>
          <cell r="G216">
            <v>0</v>
          </cell>
          <cell r="H216">
            <v>73700</v>
          </cell>
          <cell r="I216">
            <v>73700</v>
          </cell>
          <cell r="J216" t="str">
            <v>Yu Yi</v>
          </cell>
          <cell r="K216" t="str">
            <v>Wang Enjian</v>
          </cell>
          <cell r="L216">
            <v>42186</v>
          </cell>
          <cell r="M216">
            <v>42338</v>
          </cell>
          <cell r="N216">
            <v>42490</v>
          </cell>
          <cell r="O216">
            <v>42490</v>
          </cell>
          <cell r="S216" t="str">
            <v>N</v>
          </cell>
          <cell r="T216" t="str">
            <v>On Going</v>
          </cell>
          <cell r="U216" t="str">
            <v>973487180</v>
          </cell>
        </row>
        <row r="217">
          <cell r="A217">
            <v>15150</v>
          </cell>
          <cell r="B217" t="str">
            <v>COA/L</v>
          </cell>
          <cell r="C217" t="str">
            <v>MOC</v>
          </cell>
          <cell r="D217" t="str">
            <v>CTE/C</v>
          </cell>
          <cell r="E217" t="str">
            <v>Add an Anti Dropping Device for A455 Loading Station</v>
          </cell>
          <cell r="F217">
            <v>131145</v>
          </cell>
          <cell r="G217">
            <v>0</v>
          </cell>
          <cell r="H217">
            <v>79750</v>
          </cell>
          <cell r="I217">
            <v>79750</v>
          </cell>
          <cell r="J217" t="str">
            <v>Yu Yi</v>
          </cell>
          <cell r="K217" t="str">
            <v>Wang Enjian</v>
          </cell>
          <cell r="L217">
            <v>42186</v>
          </cell>
          <cell r="M217">
            <v>42338</v>
          </cell>
          <cell r="N217">
            <v>42520</v>
          </cell>
          <cell r="O217">
            <v>42520</v>
          </cell>
          <cell r="S217" t="str">
            <v>N</v>
          </cell>
          <cell r="T217" t="str">
            <v>On Going</v>
          </cell>
          <cell r="U217" t="str">
            <v>973487181</v>
          </cell>
        </row>
        <row r="218">
          <cell r="A218">
            <v>15149</v>
          </cell>
          <cell r="B218" t="str">
            <v>CBP/M</v>
          </cell>
          <cell r="C218" t="str">
            <v>Projects</v>
          </cell>
          <cell r="D218" t="str">
            <v>CTE/C</v>
          </cell>
          <cell r="E218" t="str">
            <v>Steel Structure Extension of Gas Cylinder Room of CTS/L</v>
          </cell>
          <cell r="F218">
            <v>264000</v>
          </cell>
          <cell r="G218">
            <v>0</v>
          </cell>
          <cell r="H218">
            <v>181581</v>
          </cell>
          <cell r="I218">
            <v>377771</v>
          </cell>
          <cell r="J218" t="str">
            <v>Wang Shicheng</v>
          </cell>
          <cell r="K218" t="str">
            <v>Zhang Zhihe</v>
          </cell>
          <cell r="L218">
            <v>42186</v>
          </cell>
          <cell r="M218">
            <v>42277</v>
          </cell>
          <cell r="N218">
            <v>42460</v>
          </cell>
          <cell r="O218">
            <v>42460</v>
          </cell>
          <cell r="S218" t="str">
            <v>N</v>
          </cell>
          <cell r="T218" t="str">
            <v>On Going</v>
          </cell>
          <cell r="U218" t="str">
            <v>ZNIF.660300.15.01</v>
          </cell>
        </row>
        <row r="219">
          <cell r="A219">
            <v>15148</v>
          </cell>
          <cell r="B219" t="str">
            <v>CBL/O</v>
          </cell>
          <cell r="C219" t="str">
            <v>MOC</v>
          </cell>
          <cell r="D219" t="str">
            <v>CTE/P</v>
          </cell>
          <cell r="E219" t="str">
            <v>Relocate the Vent Pipeline of Manhole of L309</v>
          </cell>
          <cell r="F219">
            <v>125250</v>
          </cell>
          <cell r="G219">
            <v>0</v>
          </cell>
          <cell r="H219">
            <v>40567</v>
          </cell>
          <cell r="I219">
            <v>102365</v>
          </cell>
          <cell r="J219" t="str">
            <v>Zhang Fanwen</v>
          </cell>
          <cell r="K219" t="str">
            <v>Jiang Hiaijin</v>
          </cell>
          <cell r="L219">
            <v>42185</v>
          </cell>
          <cell r="M219">
            <v>42208</v>
          </cell>
          <cell r="N219">
            <v>42307</v>
          </cell>
          <cell r="O219">
            <v>42307</v>
          </cell>
          <cell r="P219">
            <v>42307</v>
          </cell>
          <cell r="S219" t="str">
            <v>N</v>
          </cell>
          <cell r="T219" t="str">
            <v>Completed</v>
          </cell>
          <cell r="U219" t="str">
            <v>973308295</v>
          </cell>
        </row>
        <row r="220">
          <cell r="A220">
            <v>15147</v>
          </cell>
          <cell r="B220" t="str">
            <v>CBL/O</v>
          </cell>
          <cell r="C220" t="str">
            <v>Projects</v>
          </cell>
          <cell r="D220" t="str">
            <v>CTE/P</v>
          </cell>
          <cell r="E220" t="str">
            <v>Modification for Thermal Oxidizer of RTTF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str">
            <v>Liu Xiaoli</v>
          </cell>
          <cell r="L220">
            <v>42185</v>
          </cell>
          <cell r="S220" t="str">
            <v>N</v>
          </cell>
          <cell r="T220" t="str">
            <v>On Going</v>
          </cell>
        </row>
        <row r="221">
          <cell r="A221">
            <v>15146</v>
          </cell>
          <cell r="B221" t="str">
            <v>COO/C</v>
          </cell>
          <cell r="C221" t="str">
            <v>MOC</v>
          </cell>
          <cell r="D221" t="str">
            <v>CTE/C</v>
          </cell>
          <cell r="E221" t="str">
            <v>Revamp the Cofferdam of T1280/T2616/T2621/T2622 with Acid Proofing Floor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 t="str">
            <v>Xia Qun</v>
          </cell>
          <cell r="L221">
            <v>42185</v>
          </cell>
          <cell r="S221" t="str">
            <v>N</v>
          </cell>
          <cell r="T221" t="str">
            <v>On Going</v>
          </cell>
        </row>
        <row r="222">
          <cell r="A222">
            <v>15145</v>
          </cell>
          <cell r="B222" t="str">
            <v>CBL/O</v>
          </cell>
          <cell r="C222" t="str">
            <v>MOC</v>
          </cell>
          <cell r="D222" t="str">
            <v>CTE/C</v>
          </cell>
          <cell r="E222" t="str">
            <v>Add HVAC Control Button in C701</v>
          </cell>
          <cell r="F222">
            <v>81050</v>
          </cell>
          <cell r="G222">
            <v>0</v>
          </cell>
          <cell r="H222">
            <v>51300</v>
          </cell>
          <cell r="I222">
            <v>86376</v>
          </cell>
          <cell r="J222" t="str">
            <v>Gao Feng</v>
          </cell>
          <cell r="K222" t="str">
            <v>Wang Wei</v>
          </cell>
          <cell r="L222">
            <v>42185</v>
          </cell>
          <cell r="M222">
            <v>42276</v>
          </cell>
          <cell r="N222">
            <v>42338</v>
          </cell>
          <cell r="O222">
            <v>42338</v>
          </cell>
          <cell r="P222">
            <v>42334</v>
          </cell>
          <cell r="S222" t="str">
            <v>N</v>
          </cell>
          <cell r="T222" t="str">
            <v>Completed</v>
          </cell>
          <cell r="U222" t="str">
            <v>973353779</v>
          </cell>
        </row>
        <row r="223">
          <cell r="A223">
            <v>15144</v>
          </cell>
          <cell r="B223" t="str">
            <v>CEP/P</v>
          </cell>
          <cell r="C223" t="str">
            <v>Projects</v>
          </cell>
          <cell r="D223" t="str">
            <v>CTE/P</v>
          </cell>
          <cell r="E223" t="str">
            <v>Add a Spare Pump P11901C for P11901A/B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str">
            <v>Gu Jingfeng</v>
          </cell>
          <cell r="L223">
            <v>42181</v>
          </cell>
          <cell r="S223" t="str">
            <v>N</v>
          </cell>
          <cell r="T223" t="str">
            <v>Hold</v>
          </cell>
        </row>
        <row r="224">
          <cell r="A224">
            <v>15143</v>
          </cell>
          <cell r="B224" t="str">
            <v>CBP/C</v>
          </cell>
          <cell r="C224" t="str">
            <v>Projects</v>
          </cell>
          <cell r="D224" t="str">
            <v>CTE/A</v>
          </cell>
          <cell r="E224" t="str">
            <v>Add Combustible Gas Detector in BCC Cylinder Room</v>
          </cell>
          <cell r="F224">
            <v>70000</v>
          </cell>
          <cell r="G224">
            <v>0</v>
          </cell>
          <cell r="H224">
            <v>70000</v>
          </cell>
          <cell r="I224">
            <v>74202</v>
          </cell>
          <cell r="J224" t="str">
            <v>Gong Feibao</v>
          </cell>
          <cell r="K224" t="str">
            <v>Li Hong</v>
          </cell>
          <cell r="L224">
            <v>42181</v>
          </cell>
          <cell r="M224">
            <v>42307</v>
          </cell>
          <cell r="N224">
            <v>42384</v>
          </cell>
          <cell r="O224">
            <v>42439</v>
          </cell>
          <cell r="S224" t="str">
            <v>N</v>
          </cell>
          <cell r="T224" t="str">
            <v>On Going</v>
          </cell>
          <cell r="U224" t="str">
            <v>ZNIF.104100.15.06</v>
          </cell>
        </row>
        <row r="225">
          <cell r="A225">
            <v>15142</v>
          </cell>
          <cell r="B225" t="str">
            <v>COO/O</v>
          </cell>
          <cell r="C225" t="str">
            <v>Projects</v>
          </cell>
          <cell r="D225" t="str">
            <v>CTE/I</v>
          </cell>
          <cell r="E225" t="str">
            <v>2-PH Expansion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str">
            <v>Luo Dingyuan</v>
          </cell>
          <cell r="L225">
            <v>42181</v>
          </cell>
          <cell r="S225" t="str">
            <v>N</v>
          </cell>
          <cell r="T225" t="str">
            <v>On Going</v>
          </cell>
          <cell r="U225" t="str">
            <v>ZNIC.009705</v>
          </cell>
        </row>
        <row r="226">
          <cell r="A226">
            <v>15141</v>
          </cell>
          <cell r="B226" t="str">
            <v>COA/E</v>
          </cell>
          <cell r="C226" t="str">
            <v>MOC</v>
          </cell>
          <cell r="D226" t="str">
            <v>CTE/P</v>
          </cell>
          <cell r="E226" t="str">
            <v>Modify the Feed Line to V6700</v>
          </cell>
          <cell r="F226">
            <v>110100</v>
          </cell>
          <cell r="G226">
            <v>0</v>
          </cell>
          <cell r="H226">
            <v>0</v>
          </cell>
          <cell r="I226">
            <v>64356</v>
          </cell>
          <cell r="J226" t="str">
            <v>Wang Can</v>
          </cell>
          <cell r="K226" t="str">
            <v>Wang Yuncai</v>
          </cell>
          <cell r="L226">
            <v>42181</v>
          </cell>
          <cell r="M226">
            <v>42221</v>
          </cell>
          <cell r="N226">
            <v>42247</v>
          </cell>
          <cell r="O226">
            <v>42247</v>
          </cell>
          <cell r="P226">
            <v>42245</v>
          </cell>
          <cell r="R226">
            <v>42338</v>
          </cell>
          <cell r="S226" t="str">
            <v>N</v>
          </cell>
          <cell r="T226" t="str">
            <v>Completed</v>
          </cell>
          <cell r="U226" t="str">
            <v>973325699</v>
          </cell>
        </row>
        <row r="227">
          <cell r="A227">
            <v>15140</v>
          </cell>
          <cell r="B227" t="str">
            <v>CBL/O</v>
          </cell>
          <cell r="C227" t="str">
            <v>MOC</v>
          </cell>
          <cell r="D227" t="str">
            <v>CTE/P</v>
          </cell>
          <cell r="E227" t="str">
            <v>Introduce a n-BOL from RTTF to Dynamic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str">
            <v>Yu Xiya</v>
          </cell>
          <cell r="L227">
            <v>42181</v>
          </cell>
          <cell r="M227">
            <v>42211</v>
          </cell>
          <cell r="N227">
            <v>42212</v>
          </cell>
          <cell r="O227">
            <v>42212</v>
          </cell>
          <cell r="P227">
            <v>42212</v>
          </cell>
          <cell r="R227">
            <v>42212</v>
          </cell>
          <cell r="S227" t="str">
            <v>N</v>
          </cell>
          <cell r="T227" t="str">
            <v>Completed</v>
          </cell>
        </row>
        <row r="228">
          <cell r="A228">
            <v>15139</v>
          </cell>
          <cell r="B228" t="str">
            <v>COA/E</v>
          </cell>
          <cell r="C228" t="str">
            <v>Projects</v>
          </cell>
          <cell r="D228" t="str">
            <v>CTE/I</v>
          </cell>
          <cell r="E228" t="str">
            <v>MA Expansion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str">
            <v>Luo Dingyuan</v>
          </cell>
          <cell r="L228">
            <v>42174</v>
          </cell>
          <cell r="S228" t="str">
            <v>N</v>
          </cell>
          <cell r="T228" t="str">
            <v>On Going</v>
          </cell>
          <cell r="U228" t="str">
            <v>ZNIC.009618</v>
          </cell>
        </row>
        <row r="229">
          <cell r="A229">
            <v>15138</v>
          </cell>
          <cell r="B229" t="str">
            <v>CBP/U</v>
          </cell>
          <cell r="C229" t="str">
            <v>MOC</v>
          </cell>
          <cell r="D229" t="str">
            <v>CTE/P</v>
          </cell>
          <cell r="E229" t="str">
            <v>Add a Pipe between F3201D Outlet to T2301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 t="str">
            <v>Yu Xiya</v>
          </cell>
          <cell r="K229" t="str">
            <v>Jiang Haijing</v>
          </cell>
          <cell r="L229">
            <v>42173</v>
          </cell>
          <cell r="S229" t="str">
            <v>N</v>
          </cell>
          <cell r="T229" t="str">
            <v>On Going</v>
          </cell>
        </row>
        <row r="230">
          <cell r="A230">
            <v>15137</v>
          </cell>
          <cell r="B230" t="str">
            <v>COA/A</v>
          </cell>
          <cell r="C230" t="str">
            <v>MOC</v>
          </cell>
          <cell r="D230" t="str">
            <v>CTM/A</v>
          </cell>
          <cell r="E230" t="str">
            <v>Modification for Heavies Feed Line of C340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str">
            <v>Meng Yousheng</v>
          </cell>
          <cell r="K230" t="str">
            <v>Meng Yousheng</v>
          </cell>
          <cell r="L230">
            <v>42173</v>
          </cell>
          <cell r="S230" t="str">
            <v>N</v>
          </cell>
          <cell r="T230" t="str">
            <v>On Going</v>
          </cell>
        </row>
        <row r="231">
          <cell r="A231">
            <v>15136</v>
          </cell>
          <cell r="B231" t="str">
            <v>CBP/M</v>
          </cell>
          <cell r="C231" t="str">
            <v>MOC</v>
          </cell>
          <cell r="D231" t="str">
            <v>CTE/P</v>
          </cell>
          <cell r="E231" t="str">
            <v>Relocation for Flowmeter F85012 of Production Waste Water</v>
          </cell>
          <cell r="F231">
            <v>102100</v>
          </cell>
          <cell r="G231">
            <v>0</v>
          </cell>
          <cell r="H231">
            <v>15030</v>
          </cell>
          <cell r="I231">
            <v>34100</v>
          </cell>
          <cell r="J231" t="str">
            <v>Zhang Fanwen</v>
          </cell>
          <cell r="K231" t="str">
            <v>Chu Chao</v>
          </cell>
          <cell r="L231">
            <v>42173</v>
          </cell>
          <cell r="M231">
            <v>42199</v>
          </cell>
          <cell r="N231">
            <v>42277</v>
          </cell>
          <cell r="O231">
            <v>42308</v>
          </cell>
          <cell r="P231">
            <v>42336</v>
          </cell>
          <cell r="S231" t="str">
            <v>N</v>
          </cell>
          <cell r="T231" t="str">
            <v>Completed</v>
          </cell>
          <cell r="U231" t="str">
            <v>973290387</v>
          </cell>
        </row>
        <row r="232">
          <cell r="A232">
            <v>15135</v>
          </cell>
          <cell r="B232" t="str">
            <v>COO/A</v>
          </cell>
          <cell r="C232" t="str">
            <v>MOC</v>
          </cell>
          <cell r="D232" t="str">
            <v>CTE/P</v>
          </cell>
          <cell r="E232" t="str">
            <v>Decrease Viabration of Pipeline from Tower C3100 to C3300</v>
          </cell>
          <cell r="F232">
            <v>40000</v>
          </cell>
          <cell r="G232">
            <v>0</v>
          </cell>
          <cell r="H232">
            <v>0</v>
          </cell>
          <cell r="I232">
            <v>39670</v>
          </cell>
          <cell r="J232" t="str">
            <v>Wang Can</v>
          </cell>
          <cell r="K232" t="str">
            <v>Jiang Haijing</v>
          </cell>
          <cell r="L232">
            <v>42172</v>
          </cell>
          <cell r="M232">
            <v>42358</v>
          </cell>
          <cell r="N232">
            <v>42551</v>
          </cell>
          <cell r="O232">
            <v>42643</v>
          </cell>
          <cell r="S232" t="str">
            <v>N</v>
          </cell>
          <cell r="T232" t="str">
            <v>On Going</v>
          </cell>
          <cell r="U232" t="str">
            <v>973304632</v>
          </cell>
        </row>
        <row r="233">
          <cell r="A233">
            <v>15134</v>
          </cell>
          <cell r="B233" t="str">
            <v>COA/S</v>
          </cell>
          <cell r="C233" t="str">
            <v>MOC</v>
          </cell>
          <cell r="D233" t="str">
            <v>CTM/A</v>
          </cell>
          <cell r="E233" t="str">
            <v>Change the Type of Steam Trap in First 3 Zones of Belt Dryer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str">
            <v>Li Yinhua</v>
          </cell>
          <cell r="L233">
            <v>42172</v>
          </cell>
          <cell r="S233" t="str">
            <v>N</v>
          </cell>
          <cell r="T233" t="str">
            <v>Canceled</v>
          </cell>
        </row>
        <row r="234">
          <cell r="A234">
            <v>15133</v>
          </cell>
          <cell r="B234" t="str">
            <v>COA/A</v>
          </cell>
          <cell r="C234" t="str">
            <v>Projects</v>
          </cell>
          <cell r="D234" t="str">
            <v>CTE/P</v>
          </cell>
          <cell r="E234" t="str">
            <v>Adding Scale Inhibitor into E340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str">
            <v>Xu Jin</v>
          </cell>
          <cell r="L234">
            <v>42172</v>
          </cell>
          <cell r="S234" t="str">
            <v>N</v>
          </cell>
          <cell r="T234" t="str">
            <v>On Going</v>
          </cell>
        </row>
        <row r="235">
          <cell r="A235">
            <v>15132</v>
          </cell>
          <cell r="B235" t="str">
            <v>CBP/P</v>
          </cell>
          <cell r="C235" t="str">
            <v>MOC</v>
          </cell>
          <cell r="D235" t="str">
            <v>CTE/C</v>
          </cell>
          <cell r="E235" t="str">
            <v>Modification for Solid Waste Farm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 t="str">
            <v>Xia Qun</v>
          </cell>
          <cell r="K235" t="str">
            <v>Lu Jie</v>
          </cell>
          <cell r="L235">
            <v>42172</v>
          </cell>
          <cell r="N235">
            <v>42490</v>
          </cell>
          <cell r="S235" t="str">
            <v>N</v>
          </cell>
          <cell r="T235" t="str">
            <v>On Going</v>
          </cell>
        </row>
        <row r="236">
          <cell r="A236">
            <v>15131</v>
          </cell>
          <cell r="B236" t="str">
            <v>CEP/E</v>
          </cell>
          <cell r="C236" t="str">
            <v>MOC</v>
          </cell>
          <cell r="D236" t="str">
            <v>CTE/C</v>
          </cell>
          <cell r="E236" t="str">
            <v>Modify Storage Place for Empty Containers</v>
          </cell>
          <cell r="F236">
            <v>261000</v>
          </cell>
          <cell r="G236">
            <v>0</v>
          </cell>
          <cell r="H236">
            <v>163330</v>
          </cell>
          <cell r="I236">
            <v>235930</v>
          </cell>
          <cell r="J236" t="str">
            <v>Yan Jun</v>
          </cell>
          <cell r="K236" t="str">
            <v>Xu Zhaofeng</v>
          </cell>
          <cell r="L236">
            <v>42172</v>
          </cell>
          <cell r="M236">
            <v>42236</v>
          </cell>
          <cell r="N236">
            <v>42368</v>
          </cell>
          <cell r="O236">
            <v>42341</v>
          </cell>
          <cell r="P236">
            <v>42341</v>
          </cell>
          <cell r="S236" t="str">
            <v>N</v>
          </cell>
          <cell r="T236" t="str">
            <v>Completed</v>
          </cell>
          <cell r="U236" t="str">
            <v>973288013</v>
          </cell>
        </row>
        <row r="237">
          <cell r="A237">
            <v>15130</v>
          </cell>
          <cell r="B237" t="str">
            <v>COO/C</v>
          </cell>
          <cell r="C237" t="str">
            <v>MOC</v>
          </cell>
          <cell r="D237" t="str">
            <v>CTE/P</v>
          </cell>
          <cell r="E237" t="str">
            <v>Add a Liquid Separator on DMF Off Gas Line to Flare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str">
            <v>Li Shouqing</v>
          </cell>
          <cell r="L237">
            <v>42166</v>
          </cell>
          <cell r="S237" t="str">
            <v>N</v>
          </cell>
          <cell r="T237" t="str">
            <v>Canceled</v>
          </cell>
        </row>
        <row r="238">
          <cell r="A238">
            <v>15129</v>
          </cell>
          <cell r="B238" t="str">
            <v>CBL/O</v>
          </cell>
          <cell r="C238" t="str">
            <v>MOC</v>
          </cell>
          <cell r="D238" t="str">
            <v>CTE/A</v>
          </cell>
          <cell r="E238" t="str">
            <v>Modification of Power Room of A800</v>
          </cell>
          <cell r="F238">
            <v>125000</v>
          </cell>
          <cell r="G238">
            <v>0</v>
          </cell>
          <cell r="H238">
            <v>56925</v>
          </cell>
          <cell r="I238">
            <v>57750</v>
          </cell>
          <cell r="J238" t="str">
            <v>Hu Xiao</v>
          </cell>
          <cell r="K238" t="str">
            <v>Zhang Pu</v>
          </cell>
          <cell r="L238">
            <v>42166</v>
          </cell>
          <cell r="M238">
            <v>42268</v>
          </cell>
          <cell r="N238">
            <v>42339</v>
          </cell>
          <cell r="O238">
            <v>42339</v>
          </cell>
          <cell r="S238" t="str">
            <v>N</v>
          </cell>
          <cell r="T238" t="str">
            <v>On Going</v>
          </cell>
          <cell r="U238" t="str">
            <v>973390465</v>
          </cell>
        </row>
        <row r="239">
          <cell r="A239">
            <v>15128</v>
          </cell>
          <cell r="B239" t="str">
            <v>CBL/O</v>
          </cell>
          <cell r="C239" t="str">
            <v>MOC</v>
          </cell>
          <cell r="D239" t="str">
            <v>CTE/C</v>
          </cell>
          <cell r="E239" t="str">
            <v>Safety Evaluation for Office Building of CBL in SCTF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str">
            <v>Yu Yi</v>
          </cell>
          <cell r="L239">
            <v>42164</v>
          </cell>
          <cell r="M239">
            <v>42246</v>
          </cell>
          <cell r="N239">
            <v>42247</v>
          </cell>
          <cell r="O239">
            <v>42247</v>
          </cell>
          <cell r="P239">
            <v>42247</v>
          </cell>
          <cell r="R239">
            <v>42247</v>
          </cell>
          <cell r="S239" t="str">
            <v>N</v>
          </cell>
          <cell r="T239" t="str">
            <v>Completed</v>
          </cell>
        </row>
        <row r="240">
          <cell r="A240">
            <v>15127</v>
          </cell>
          <cell r="B240" t="str">
            <v>COA/A</v>
          </cell>
          <cell r="C240" t="str">
            <v>MOC</v>
          </cell>
          <cell r="D240" t="str">
            <v>CTM/A</v>
          </cell>
          <cell r="E240" t="str">
            <v>Add Tie-in Point for WW Header</v>
          </cell>
          <cell r="F240">
            <v>15000</v>
          </cell>
          <cell r="G240">
            <v>0</v>
          </cell>
          <cell r="H240">
            <v>0</v>
          </cell>
          <cell r="I240">
            <v>11620</v>
          </cell>
          <cell r="J240" t="str">
            <v>Meng Yousheng</v>
          </cell>
          <cell r="K240" t="str">
            <v>Meng Yousheng</v>
          </cell>
          <cell r="L240">
            <v>42163</v>
          </cell>
          <cell r="M240">
            <v>42174</v>
          </cell>
          <cell r="N240">
            <v>42185</v>
          </cell>
          <cell r="O240">
            <v>42185</v>
          </cell>
          <cell r="S240" t="str">
            <v>N</v>
          </cell>
          <cell r="T240" t="str">
            <v>On Going</v>
          </cell>
          <cell r="U240" t="str">
            <v>973250501</v>
          </cell>
        </row>
        <row r="241">
          <cell r="A241">
            <v>15126</v>
          </cell>
          <cell r="B241" t="str">
            <v>COA/A</v>
          </cell>
          <cell r="C241" t="str">
            <v>MOC</v>
          </cell>
          <cell r="D241" t="str">
            <v>CTM/A</v>
          </cell>
          <cell r="E241" t="str">
            <v>Modification for E541 Drain Line</v>
          </cell>
          <cell r="F241">
            <v>25000</v>
          </cell>
          <cell r="G241">
            <v>0</v>
          </cell>
          <cell r="H241">
            <v>4940</v>
          </cell>
          <cell r="I241">
            <v>20900</v>
          </cell>
          <cell r="J241" t="str">
            <v>Meng Yousheng</v>
          </cell>
          <cell r="K241" t="str">
            <v>Meng Yousheng</v>
          </cell>
          <cell r="L241">
            <v>42163</v>
          </cell>
          <cell r="M241">
            <v>42174</v>
          </cell>
          <cell r="N241">
            <v>42185</v>
          </cell>
          <cell r="O241">
            <v>42185</v>
          </cell>
          <cell r="S241" t="str">
            <v>N</v>
          </cell>
          <cell r="T241" t="str">
            <v>On Going</v>
          </cell>
          <cell r="U241" t="str">
            <v>973250500</v>
          </cell>
        </row>
        <row r="242">
          <cell r="A242">
            <v>15125</v>
          </cell>
          <cell r="B242" t="str">
            <v>CBL/T</v>
          </cell>
          <cell r="C242" t="str">
            <v>Projects</v>
          </cell>
          <cell r="D242" t="str">
            <v>CTE/P</v>
          </cell>
          <cell r="E242" t="str">
            <v>Add a TO System to Replace CAU for SCTF</v>
          </cell>
          <cell r="F242">
            <v>5000000</v>
          </cell>
          <cell r="G242">
            <v>0</v>
          </cell>
          <cell r="H242">
            <v>0</v>
          </cell>
          <cell r="I242">
            <v>0</v>
          </cell>
          <cell r="J242" t="str">
            <v>Zhou Yanduo</v>
          </cell>
          <cell r="K242" t="str">
            <v>Ling Taizhong</v>
          </cell>
          <cell r="L242">
            <v>42163</v>
          </cell>
          <cell r="N242">
            <v>42826</v>
          </cell>
          <cell r="S242" t="str">
            <v>H</v>
          </cell>
          <cell r="T242" t="str">
            <v>On Going</v>
          </cell>
          <cell r="U242" t="str">
            <v>ZNIC.010086</v>
          </cell>
        </row>
        <row r="243">
          <cell r="A243">
            <v>15124</v>
          </cell>
          <cell r="B243" t="str">
            <v>CBP/B</v>
          </cell>
          <cell r="C243" t="str">
            <v>Projects</v>
          </cell>
          <cell r="D243" t="str">
            <v>CTE/P</v>
          </cell>
          <cell r="E243" t="str">
            <v>Add Pump and Flow Control Valve on the Line for Sending Dimer to C-250</v>
          </cell>
          <cell r="F243">
            <v>730000</v>
          </cell>
          <cell r="G243">
            <v>0</v>
          </cell>
          <cell r="H243">
            <v>602024</v>
          </cell>
          <cell r="I243">
            <v>785138</v>
          </cell>
          <cell r="J243" t="str">
            <v>Chen Chen</v>
          </cell>
          <cell r="K243" t="str">
            <v>Ling Taizhong</v>
          </cell>
          <cell r="L243">
            <v>42163</v>
          </cell>
          <cell r="M243">
            <v>42212</v>
          </cell>
          <cell r="N243">
            <v>42490</v>
          </cell>
          <cell r="O243">
            <v>42490</v>
          </cell>
          <cell r="S243" t="str">
            <v>T</v>
          </cell>
          <cell r="T243" t="str">
            <v>On Going</v>
          </cell>
          <cell r="U243" t="str">
            <v>ZNIF.104500.15.01</v>
          </cell>
        </row>
        <row r="244">
          <cell r="A244">
            <v>15123</v>
          </cell>
          <cell r="B244" t="str">
            <v>CEP/E</v>
          </cell>
          <cell r="C244" t="str">
            <v>MOC</v>
          </cell>
          <cell r="D244" t="str">
            <v>CTM/E</v>
          </cell>
          <cell r="E244" t="str">
            <v>Add a Production Water Pipeline to TOC Pond</v>
          </cell>
          <cell r="F244">
            <v>41000</v>
          </cell>
          <cell r="G244">
            <v>0</v>
          </cell>
          <cell r="H244">
            <v>0</v>
          </cell>
          <cell r="I244">
            <v>42330</v>
          </cell>
          <cell r="J244" t="str">
            <v>Li Jun</v>
          </cell>
          <cell r="K244" t="str">
            <v>Li Jun</v>
          </cell>
          <cell r="L244">
            <v>42160</v>
          </cell>
          <cell r="M244">
            <v>42173</v>
          </cell>
          <cell r="N244">
            <v>42215</v>
          </cell>
          <cell r="O244">
            <v>42215</v>
          </cell>
          <cell r="S244" t="str">
            <v>N</v>
          </cell>
          <cell r="T244" t="str">
            <v>On Going</v>
          </cell>
          <cell r="U244" t="str">
            <v>973239639</v>
          </cell>
        </row>
        <row r="245">
          <cell r="A245">
            <v>15122</v>
          </cell>
          <cell r="B245" t="str">
            <v>CTM</v>
          </cell>
          <cell r="C245" t="str">
            <v>Projects</v>
          </cell>
          <cell r="D245" t="str">
            <v>CTE/C</v>
          </cell>
          <cell r="E245" t="str">
            <v>D700 Garbage Disposal Field Modification</v>
          </cell>
          <cell r="F245">
            <v>369430</v>
          </cell>
          <cell r="G245">
            <v>0</v>
          </cell>
          <cell r="H245">
            <v>322501</v>
          </cell>
          <cell r="I245">
            <v>607585</v>
          </cell>
          <cell r="J245" t="str">
            <v>Xia Qun</v>
          </cell>
          <cell r="K245" t="str">
            <v>Xu Zhaofeng</v>
          </cell>
          <cell r="L245">
            <v>42159</v>
          </cell>
          <cell r="M245">
            <v>42201</v>
          </cell>
          <cell r="N245">
            <v>42307</v>
          </cell>
          <cell r="O245">
            <v>42399</v>
          </cell>
          <cell r="S245" t="str">
            <v>N</v>
          </cell>
          <cell r="T245" t="str">
            <v>On Going</v>
          </cell>
          <cell r="U245" t="str">
            <v>ZNIF.642320.15.02</v>
          </cell>
        </row>
        <row r="246">
          <cell r="A246">
            <v>15121</v>
          </cell>
          <cell r="B246" t="str">
            <v>CBP/P</v>
          </cell>
          <cell r="C246" t="str">
            <v>Projects</v>
          </cell>
          <cell r="D246" t="str">
            <v>CTE/P</v>
          </cell>
          <cell r="E246" t="str">
            <v>Add a Vent Valve for the Cooling Water Line of Vacuum Pump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 t="str">
            <v>Chen Yuxin</v>
          </cell>
          <cell r="K246" t="str">
            <v>Li Xueyong</v>
          </cell>
          <cell r="L246">
            <v>42159</v>
          </cell>
          <cell r="N246">
            <v>42613</v>
          </cell>
          <cell r="O246">
            <v>42613</v>
          </cell>
          <cell r="S246" t="str">
            <v>N</v>
          </cell>
          <cell r="T246" t="str">
            <v>On Going</v>
          </cell>
          <cell r="U246" t="str">
            <v>973329296</v>
          </cell>
        </row>
        <row r="247">
          <cell r="A247">
            <v>15120</v>
          </cell>
          <cell r="B247" t="str">
            <v>COA/L</v>
          </cell>
          <cell r="C247" t="str">
            <v>MOC</v>
          </cell>
          <cell r="D247" t="str">
            <v>CTE/C</v>
          </cell>
          <cell r="E247" t="str">
            <v>Add Driver Room for A400</v>
          </cell>
          <cell r="F247">
            <v>220000</v>
          </cell>
          <cell r="G247">
            <v>0</v>
          </cell>
          <cell r="H247">
            <v>112825</v>
          </cell>
          <cell r="I247">
            <v>129050</v>
          </cell>
          <cell r="J247" t="str">
            <v>Yu Yi</v>
          </cell>
          <cell r="K247" t="str">
            <v>Zhang Zhihe</v>
          </cell>
          <cell r="L247">
            <v>42158</v>
          </cell>
          <cell r="M247">
            <v>42292</v>
          </cell>
          <cell r="N247">
            <v>42399</v>
          </cell>
          <cell r="O247">
            <v>42399</v>
          </cell>
          <cell r="S247" t="str">
            <v>N</v>
          </cell>
          <cell r="T247" t="str">
            <v>On Going</v>
          </cell>
          <cell r="U247" t="str">
            <v>973427927</v>
          </cell>
        </row>
        <row r="248">
          <cell r="A248">
            <v>15119</v>
          </cell>
          <cell r="B248" t="str">
            <v>CBP/C</v>
          </cell>
          <cell r="C248" t="str">
            <v>MOC</v>
          </cell>
          <cell r="D248" t="str">
            <v>CTE/C</v>
          </cell>
          <cell r="E248" t="str">
            <v>Add a Work Platform for the Filter F-230</v>
          </cell>
          <cell r="F248">
            <v>51425</v>
          </cell>
          <cell r="G248">
            <v>0</v>
          </cell>
          <cell r="H248">
            <v>45925</v>
          </cell>
          <cell r="I248">
            <v>51425</v>
          </cell>
          <cell r="J248" t="str">
            <v>Wang Shicheng</v>
          </cell>
          <cell r="K248" t="str">
            <v>Wang Yong</v>
          </cell>
          <cell r="L248">
            <v>42157</v>
          </cell>
          <cell r="N248">
            <v>42368</v>
          </cell>
          <cell r="O248">
            <v>42368</v>
          </cell>
          <cell r="P248">
            <v>42369</v>
          </cell>
          <cell r="S248" t="str">
            <v>N</v>
          </cell>
          <cell r="T248" t="str">
            <v>Completed</v>
          </cell>
          <cell r="U248" t="str">
            <v>973378580</v>
          </cell>
        </row>
        <row r="249">
          <cell r="A249">
            <v>15118</v>
          </cell>
          <cell r="B249" t="str">
            <v>CBL/P</v>
          </cell>
          <cell r="C249" t="str">
            <v>MOC</v>
          </cell>
          <cell r="D249" t="str">
            <v>CTE/P</v>
          </cell>
          <cell r="E249" t="str">
            <v>Modification for SLOP Piping of Safety Valve of Battery Limit</v>
          </cell>
          <cell r="F249">
            <v>127720</v>
          </cell>
          <cell r="G249">
            <v>0</v>
          </cell>
          <cell r="H249">
            <v>87021</v>
          </cell>
          <cell r="I249">
            <v>113720</v>
          </cell>
          <cell r="J249" t="str">
            <v>Zhang Fanwen</v>
          </cell>
          <cell r="K249" t="str">
            <v>Jiang Haijin</v>
          </cell>
          <cell r="L249">
            <v>42158</v>
          </cell>
          <cell r="M249">
            <v>42253</v>
          </cell>
          <cell r="N249">
            <v>42353</v>
          </cell>
          <cell r="O249">
            <v>42369</v>
          </cell>
          <cell r="P249">
            <v>42366</v>
          </cell>
          <cell r="S249" t="str">
            <v>N</v>
          </cell>
          <cell r="T249" t="str">
            <v>Completed</v>
          </cell>
          <cell r="U249" t="str">
            <v>973366108</v>
          </cell>
        </row>
        <row r="250">
          <cell r="A250">
            <v>15117</v>
          </cell>
          <cell r="B250" t="str">
            <v>CBP/C</v>
          </cell>
          <cell r="C250" t="str">
            <v>Projects</v>
          </cell>
          <cell r="D250" t="str">
            <v>CTE/P</v>
          </cell>
          <cell r="E250" t="str">
            <v>Add the Differential Pressure Signal of the Instrument Air Filter in DCS System</v>
          </cell>
          <cell r="F250">
            <v>98000</v>
          </cell>
          <cell r="G250">
            <v>0</v>
          </cell>
          <cell r="H250">
            <v>76274</v>
          </cell>
          <cell r="I250">
            <v>109219</v>
          </cell>
          <cell r="J250" t="str">
            <v>Zhang Fanwen</v>
          </cell>
          <cell r="K250" t="str">
            <v>Li Hong</v>
          </cell>
          <cell r="L250">
            <v>42151</v>
          </cell>
          <cell r="M250">
            <v>42257</v>
          </cell>
          <cell r="N250">
            <v>42459</v>
          </cell>
          <cell r="O250">
            <v>42459</v>
          </cell>
          <cell r="S250" t="str">
            <v>N</v>
          </cell>
          <cell r="T250" t="str">
            <v>On Going</v>
          </cell>
          <cell r="U250" t="str">
            <v>ZNIF.104100.15.04</v>
          </cell>
        </row>
        <row r="251">
          <cell r="A251">
            <v>15116</v>
          </cell>
          <cell r="B251" t="str">
            <v>CEP/E</v>
          </cell>
          <cell r="C251" t="str">
            <v>Projects</v>
          </cell>
          <cell r="D251" t="str">
            <v>CTE/C</v>
          </cell>
          <cell r="E251" t="str">
            <v>Set a Waste Storage Area beside Tank Farm</v>
          </cell>
          <cell r="F251">
            <v>382000</v>
          </cell>
          <cell r="G251">
            <v>0</v>
          </cell>
          <cell r="H251">
            <v>323218</v>
          </cell>
          <cell r="I251">
            <v>475340</v>
          </cell>
          <cell r="J251" t="str">
            <v>Yan Jun</v>
          </cell>
          <cell r="K251" t="str">
            <v>Xu Zhaofeng</v>
          </cell>
          <cell r="L251">
            <v>42151</v>
          </cell>
          <cell r="M251">
            <v>42236</v>
          </cell>
          <cell r="N251">
            <v>42397</v>
          </cell>
          <cell r="O251">
            <v>42444</v>
          </cell>
          <cell r="S251" t="str">
            <v>H</v>
          </cell>
          <cell r="T251" t="str">
            <v>On Going</v>
          </cell>
          <cell r="U251" t="str">
            <v>ZNIF.105600.15.01</v>
          </cell>
        </row>
        <row r="252">
          <cell r="A252">
            <v>15115</v>
          </cell>
          <cell r="B252" t="str">
            <v>CEP/E</v>
          </cell>
          <cell r="C252" t="str">
            <v>MOC</v>
          </cell>
          <cell r="D252" t="str">
            <v>CTE/C</v>
          </cell>
          <cell r="E252" t="str">
            <v>Extend Local Trench at Unloading Station</v>
          </cell>
          <cell r="F252">
            <v>61000</v>
          </cell>
          <cell r="G252">
            <v>0</v>
          </cell>
          <cell r="H252">
            <v>0</v>
          </cell>
          <cell r="I252">
            <v>0</v>
          </cell>
          <cell r="J252" t="str">
            <v>Yan Jun</v>
          </cell>
          <cell r="L252">
            <v>42152</v>
          </cell>
          <cell r="M252">
            <v>42352</v>
          </cell>
          <cell r="N252">
            <v>42611</v>
          </cell>
          <cell r="O252">
            <v>42611</v>
          </cell>
          <cell r="S252" t="str">
            <v>N</v>
          </cell>
          <cell r="T252" t="str">
            <v>On Going</v>
          </cell>
          <cell r="U252" t="str">
            <v>973516439</v>
          </cell>
        </row>
        <row r="253">
          <cell r="A253">
            <v>15114</v>
          </cell>
          <cell r="B253" t="str">
            <v>COA/E</v>
          </cell>
          <cell r="C253" t="str">
            <v>MOC</v>
          </cell>
          <cell r="D253" t="str">
            <v>CTE/C</v>
          </cell>
          <cell r="E253" t="str">
            <v>ZV5903 Hoister's Beam Re-design and Install</v>
          </cell>
          <cell r="F253">
            <v>88000</v>
          </cell>
          <cell r="G253">
            <v>0</v>
          </cell>
          <cell r="H253">
            <v>0</v>
          </cell>
          <cell r="I253">
            <v>68048</v>
          </cell>
          <cell r="J253" t="str">
            <v>Yu Yi</v>
          </cell>
          <cell r="K253" t="str">
            <v>Wang Enjian</v>
          </cell>
          <cell r="L253">
            <v>42152</v>
          </cell>
          <cell r="M253">
            <v>42167</v>
          </cell>
          <cell r="N253">
            <v>42200</v>
          </cell>
          <cell r="O253">
            <v>42200</v>
          </cell>
          <cell r="P253">
            <v>42223</v>
          </cell>
          <cell r="R253">
            <v>42338</v>
          </cell>
          <cell r="S253" t="str">
            <v>N</v>
          </cell>
          <cell r="T253" t="str">
            <v>Completed</v>
          </cell>
          <cell r="U253" t="str">
            <v>973245542</v>
          </cell>
        </row>
        <row r="254">
          <cell r="A254">
            <v>15113</v>
          </cell>
          <cell r="B254" t="str">
            <v>COA/A</v>
          </cell>
          <cell r="C254" t="str">
            <v>MOC</v>
          </cell>
          <cell r="D254" t="str">
            <v>CTE/C</v>
          </cell>
          <cell r="E254" t="str">
            <v>CTM/A Build Spare Parts Storage</v>
          </cell>
          <cell r="F254">
            <v>116000</v>
          </cell>
          <cell r="G254">
            <v>0</v>
          </cell>
          <cell r="H254">
            <v>114089</v>
          </cell>
          <cell r="I254">
            <v>117389</v>
          </cell>
          <cell r="J254" t="str">
            <v>Yu Yi</v>
          </cell>
          <cell r="K254" t="str">
            <v>Wang Enjian</v>
          </cell>
          <cell r="L254">
            <v>42152</v>
          </cell>
          <cell r="M254">
            <v>42296</v>
          </cell>
          <cell r="N254">
            <v>42399</v>
          </cell>
          <cell r="O254">
            <v>42399</v>
          </cell>
          <cell r="P254">
            <v>42368</v>
          </cell>
          <cell r="S254" t="str">
            <v>N</v>
          </cell>
          <cell r="T254" t="str">
            <v>Completed</v>
          </cell>
          <cell r="U254" t="str">
            <v>973371671</v>
          </cell>
        </row>
        <row r="255">
          <cell r="A255">
            <v>15112</v>
          </cell>
          <cell r="B255" t="str">
            <v>CBL/P</v>
          </cell>
          <cell r="C255" t="str">
            <v>Projects</v>
          </cell>
          <cell r="D255" t="str">
            <v>CTE/P</v>
          </cell>
          <cell r="E255" t="str">
            <v>Add Emergency Storage Area for Jettys in CLTF Reserved Land</v>
          </cell>
          <cell r="F255">
            <v>970000</v>
          </cell>
          <cell r="G255">
            <v>0</v>
          </cell>
          <cell r="H255">
            <v>959000</v>
          </cell>
          <cell r="I255">
            <v>1584746</v>
          </cell>
          <cell r="J255" t="str">
            <v>Yu Yi</v>
          </cell>
          <cell r="K255" t="str">
            <v>Guo Yibing</v>
          </cell>
          <cell r="L255">
            <v>42151</v>
          </cell>
          <cell r="M255">
            <v>42305</v>
          </cell>
          <cell r="N255">
            <v>42399</v>
          </cell>
          <cell r="O255">
            <v>42399</v>
          </cell>
          <cell r="S255" t="str">
            <v>N</v>
          </cell>
          <cell r="T255" t="str">
            <v>On Going</v>
          </cell>
          <cell r="U255" t="str">
            <v>ZNIF.604110.15.01</v>
          </cell>
        </row>
        <row r="256">
          <cell r="A256">
            <v>15111</v>
          </cell>
          <cell r="B256" t="str">
            <v>CBP/C</v>
          </cell>
          <cell r="C256" t="str">
            <v>MOC</v>
          </cell>
          <cell r="D256" t="str">
            <v>CTE/C</v>
          </cell>
          <cell r="E256" t="str">
            <v>Change Temporary Warehouse to Permanent Type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Wang Shicheng</v>
          </cell>
          <cell r="L256">
            <v>42151</v>
          </cell>
          <cell r="S256" t="str">
            <v>N</v>
          </cell>
          <cell r="T256" t="str">
            <v>Canceled</v>
          </cell>
        </row>
        <row r="257">
          <cell r="A257">
            <v>15110</v>
          </cell>
          <cell r="B257" t="str">
            <v>CBP/C</v>
          </cell>
          <cell r="C257" t="str">
            <v>MOC</v>
          </cell>
          <cell r="D257" t="str">
            <v>CTE/C</v>
          </cell>
          <cell r="E257" t="str">
            <v>Move the Smoking Room to Outside the Control Building</v>
          </cell>
          <cell r="F257">
            <v>50675</v>
          </cell>
          <cell r="G257">
            <v>0</v>
          </cell>
          <cell r="H257">
            <v>13412</v>
          </cell>
          <cell r="I257">
            <v>51101</v>
          </cell>
          <cell r="J257" t="str">
            <v>Wang Shicheng</v>
          </cell>
          <cell r="K257" t="str">
            <v>Zhang Zhihe</v>
          </cell>
          <cell r="L257">
            <v>42151</v>
          </cell>
          <cell r="M257">
            <v>42285</v>
          </cell>
          <cell r="N257">
            <v>42338</v>
          </cell>
          <cell r="O257">
            <v>42338</v>
          </cell>
          <cell r="S257" t="str">
            <v>N</v>
          </cell>
          <cell r="T257" t="str">
            <v>On Going</v>
          </cell>
          <cell r="U257" t="str">
            <v>973389727</v>
          </cell>
        </row>
        <row r="258">
          <cell r="A258">
            <v>15109</v>
          </cell>
          <cell r="B258" t="str">
            <v>CBP/C</v>
          </cell>
          <cell r="C258" t="str">
            <v>MOC</v>
          </cell>
          <cell r="D258" t="str">
            <v>CTE/C</v>
          </cell>
          <cell r="E258" t="str">
            <v>Change the Holding Device of Gas Cylinder to Permanent Type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 t="str">
            <v>Wang Shicheng</v>
          </cell>
          <cell r="L258">
            <v>42151</v>
          </cell>
          <cell r="S258" t="str">
            <v>N</v>
          </cell>
          <cell r="T258" t="str">
            <v>Canceled</v>
          </cell>
        </row>
        <row r="259">
          <cell r="A259">
            <v>15108</v>
          </cell>
          <cell r="B259" t="str">
            <v>CBP/C</v>
          </cell>
          <cell r="C259" t="str">
            <v>MOC</v>
          </cell>
          <cell r="D259" t="str">
            <v>CTE/C</v>
          </cell>
          <cell r="E259" t="str">
            <v>Modification for Fan of Smoking Room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str">
            <v>Wang Wei</v>
          </cell>
          <cell r="L259">
            <v>42151</v>
          </cell>
          <cell r="S259" t="str">
            <v>N</v>
          </cell>
          <cell r="T259" t="str">
            <v>Canceled</v>
          </cell>
        </row>
        <row r="260">
          <cell r="A260">
            <v>15107</v>
          </cell>
          <cell r="B260" t="str">
            <v>COO/C</v>
          </cell>
          <cell r="C260" t="str">
            <v>MOC</v>
          </cell>
          <cell r="D260" t="str">
            <v>CTE/P</v>
          </cell>
          <cell r="E260" t="str">
            <v>Evaluate the Idle Old Heat Exchanger E2300 in FA Plant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str">
            <v>Liu Xiaoli</v>
          </cell>
          <cell r="L260">
            <v>42143</v>
          </cell>
          <cell r="M260">
            <v>42143</v>
          </cell>
          <cell r="N260">
            <v>42151</v>
          </cell>
          <cell r="O260">
            <v>42151</v>
          </cell>
          <cell r="P260">
            <v>42151</v>
          </cell>
          <cell r="R260">
            <v>42151</v>
          </cell>
          <cell r="S260" t="str">
            <v>N</v>
          </cell>
          <cell r="T260" t="str">
            <v>Completed</v>
          </cell>
        </row>
        <row r="261">
          <cell r="A261">
            <v>15106</v>
          </cell>
          <cell r="B261" t="str">
            <v>COO/C</v>
          </cell>
          <cell r="C261" t="str">
            <v>MOC</v>
          </cell>
          <cell r="D261" t="str">
            <v>CTE/P</v>
          </cell>
          <cell r="E261" t="str">
            <v>Revamp T3810 to Store DMA</v>
          </cell>
          <cell r="F261">
            <v>18500</v>
          </cell>
          <cell r="G261">
            <v>0</v>
          </cell>
          <cell r="H261">
            <v>6115</v>
          </cell>
          <cell r="I261">
            <v>18500</v>
          </cell>
          <cell r="J261" t="str">
            <v>Liu Xiaoli</v>
          </cell>
          <cell r="K261" t="str">
            <v>Yuan Jinhua</v>
          </cell>
          <cell r="L261">
            <v>42150</v>
          </cell>
          <cell r="M261">
            <v>42151</v>
          </cell>
          <cell r="N261">
            <v>42368</v>
          </cell>
          <cell r="O261">
            <v>42541</v>
          </cell>
          <cell r="S261" t="str">
            <v>N</v>
          </cell>
          <cell r="T261" t="str">
            <v>On Going</v>
          </cell>
          <cell r="U261" t="str">
            <v>973240379</v>
          </cell>
        </row>
        <row r="262">
          <cell r="A262">
            <v>15105</v>
          </cell>
          <cell r="B262" t="str">
            <v>COA/A</v>
          </cell>
          <cell r="C262" t="str">
            <v>MOC</v>
          </cell>
          <cell r="D262" t="str">
            <v>CTE/C</v>
          </cell>
          <cell r="E262" t="str">
            <v>Build Garbage Station at GAA Plant</v>
          </cell>
          <cell r="F262">
            <v>327500</v>
          </cell>
          <cell r="G262">
            <v>0</v>
          </cell>
          <cell r="H262">
            <v>174427</v>
          </cell>
          <cell r="I262">
            <v>226056</v>
          </cell>
          <cell r="J262" t="str">
            <v>Xia Qun</v>
          </cell>
          <cell r="K262" t="str">
            <v>Wang Enjian</v>
          </cell>
          <cell r="L262">
            <v>42145</v>
          </cell>
          <cell r="M262">
            <v>42166</v>
          </cell>
          <cell r="N262">
            <v>42292</v>
          </cell>
          <cell r="O262">
            <v>42358</v>
          </cell>
          <cell r="S262" t="str">
            <v>N</v>
          </cell>
          <cell r="T262" t="str">
            <v>On Going</v>
          </cell>
          <cell r="U262" t="str">
            <v>973246059</v>
          </cell>
        </row>
        <row r="263">
          <cell r="A263">
            <v>15104</v>
          </cell>
          <cell r="B263" t="str">
            <v>COA/E</v>
          </cell>
          <cell r="C263" t="str">
            <v>MOC</v>
          </cell>
          <cell r="D263" t="str">
            <v>CTE/C</v>
          </cell>
          <cell r="E263" t="str">
            <v>Add a Platform for BA2 2nd Floor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str">
            <v>Yu Yi</v>
          </cell>
          <cell r="L263">
            <v>42145</v>
          </cell>
          <cell r="S263" t="str">
            <v>N</v>
          </cell>
          <cell r="T263" t="str">
            <v>Canceled</v>
          </cell>
        </row>
        <row r="264">
          <cell r="A264">
            <v>15103</v>
          </cell>
          <cell r="B264" t="str">
            <v>COO/A</v>
          </cell>
          <cell r="C264" t="str">
            <v>MOC</v>
          </cell>
          <cell r="D264" t="str">
            <v>CTE/P</v>
          </cell>
          <cell r="E264" t="str">
            <v>Add a Pipe with E1 Nozzle on the Top of V2832 for Colleting Sampling Residual Liquid</v>
          </cell>
          <cell r="F264">
            <v>108370</v>
          </cell>
          <cell r="G264">
            <v>0</v>
          </cell>
          <cell r="H264">
            <v>0</v>
          </cell>
          <cell r="I264">
            <v>69689</v>
          </cell>
          <cell r="J264" t="str">
            <v>Liu Xiaoli</v>
          </cell>
          <cell r="K264" t="str">
            <v>Xu Yefeng</v>
          </cell>
          <cell r="L264">
            <v>42145</v>
          </cell>
          <cell r="M264">
            <v>42150</v>
          </cell>
          <cell r="N264">
            <v>42160</v>
          </cell>
          <cell r="O264">
            <v>42160</v>
          </cell>
          <cell r="P264">
            <v>42157</v>
          </cell>
          <cell r="R264">
            <v>42338</v>
          </cell>
          <cell r="S264" t="str">
            <v>N</v>
          </cell>
          <cell r="T264" t="str">
            <v>Completed</v>
          </cell>
          <cell r="U264" t="str">
            <v>973220456</v>
          </cell>
        </row>
        <row r="265">
          <cell r="A265">
            <v>15102</v>
          </cell>
          <cell r="B265" t="str">
            <v>CTM</v>
          </cell>
          <cell r="C265" t="str">
            <v>Projects</v>
          </cell>
          <cell r="D265" t="str">
            <v>CTM/W</v>
          </cell>
          <cell r="E265" t="str">
            <v>Cleaning Room Renovation Project of Central Workshop</v>
          </cell>
          <cell r="F265">
            <v>958000</v>
          </cell>
          <cell r="G265">
            <v>0</v>
          </cell>
          <cell r="H265">
            <v>771684</v>
          </cell>
          <cell r="I265">
            <v>1566340</v>
          </cell>
          <cell r="J265" t="str">
            <v>Zhai Chunrong</v>
          </cell>
          <cell r="K265" t="str">
            <v>Lei Fucun</v>
          </cell>
          <cell r="L265">
            <v>42137</v>
          </cell>
          <cell r="M265">
            <v>42201</v>
          </cell>
          <cell r="N265">
            <v>42368</v>
          </cell>
          <cell r="O265">
            <v>42368</v>
          </cell>
          <cell r="S265" t="str">
            <v>N</v>
          </cell>
          <cell r="T265" t="str">
            <v>On Going</v>
          </cell>
          <cell r="U265" t="str">
            <v>ZNIF.642320.15.01</v>
          </cell>
        </row>
        <row r="266">
          <cell r="A266">
            <v>15101</v>
          </cell>
          <cell r="B266" t="str">
            <v>COA/E</v>
          </cell>
          <cell r="C266" t="str">
            <v>MOC</v>
          </cell>
          <cell r="D266" t="str">
            <v>CTE/P</v>
          </cell>
          <cell r="E266" t="str">
            <v>Re-install Deluge Valve for T9610</v>
          </cell>
          <cell r="F266">
            <v>127600</v>
          </cell>
          <cell r="G266">
            <v>0</v>
          </cell>
          <cell r="H266">
            <v>93300</v>
          </cell>
          <cell r="I266">
            <v>107600</v>
          </cell>
          <cell r="J266" t="str">
            <v>Zhang Fanwen</v>
          </cell>
          <cell r="K266" t="str">
            <v>Wang Yuncai</v>
          </cell>
          <cell r="L266">
            <v>42143</v>
          </cell>
          <cell r="N266">
            <v>42429</v>
          </cell>
          <cell r="O266">
            <v>42455</v>
          </cell>
          <cell r="S266" t="str">
            <v>N</v>
          </cell>
          <cell r="T266" t="str">
            <v>On Going</v>
          </cell>
          <cell r="U266" t="str">
            <v>973389266</v>
          </cell>
        </row>
        <row r="267">
          <cell r="A267">
            <v>15100</v>
          </cell>
          <cell r="B267" t="str">
            <v>COO/C</v>
          </cell>
          <cell r="C267" t="str">
            <v>Projects</v>
          </cell>
          <cell r="D267" t="str">
            <v>CTE/P</v>
          </cell>
          <cell r="E267" t="str">
            <v>Block the Line from PA Plant to FA Waste Water Pit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 t="str">
            <v>Li Shouqing</v>
          </cell>
          <cell r="L267">
            <v>42138</v>
          </cell>
          <cell r="S267" t="str">
            <v>N</v>
          </cell>
          <cell r="T267" t="str">
            <v>On Going</v>
          </cell>
        </row>
        <row r="268">
          <cell r="A268">
            <v>15099</v>
          </cell>
          <cell r="B268" t="str">
            <v>CBP/C</v>
          </cell>
          <cell r="C268" t="str">
            <v>MOC</v>
          </cell>
          <cell r="D268" t="str">
            <v>CTE/C</v>
          </cell>
          <cell r="E268" t="str">
            <v>Modify Work Platform at the Quench Section</v>
          </cell>
          <cell r="F268">
            <v>23825</v>
          </cell>
          <cell r="G268">
            <v>0</v>
          </cell>
          <cell r="H268">
            <v>18325</v>
          </cell>
          <cell r="I268">
            <v>23825</v>
          </cell>
          <cell r="J268" t="str">
            <v>Wang Shicheng</v>
          </cell>
          <cell r="K268" t="str">
            <v>CTM</v>
          </cell>
          <cell r="L268">
            <v>42137</v>
          </cell>
          <cell r="M268">
            <v>42308</v>
          </cell>
          <cell r="N268">
            <v>42369</v>
          </cell>
          <cell r="O268">
            <v>42369</v>
          </cell>
          <cell r="P268">
            <v>42369</v>
          </cell>
          <cell r="S268" t="str">
            <v>N</v>
          </cell>
          <cell r="T268" t="str">
            <v>Completed</v>
          </cell>
          <cell r="U268" t="str">
            <v>973377859</v>
          </cell>
        </row>
        <row r="269">
          <cell r="A269">
            <v>15098</v>
          </cell>
          <cell r="B269" t="str">
            <v>COO/C</v>
          </cell>
          <cell r="C269" t="str">
            <v>MOC</v>
          </cell>
          <cell r="D269" t="str">
            <v>CTE/C</v>
          </cell>
          <cell r="E269" t="str">
            <v>Improve Ventilation Condition of DCS Engineering Room</v>
          </cell>
          <cell r="F269">
            <v>28600</v>
          </cell>
          <cell r="G269">
            <v>0</v>
          </cell>
          <cell r="H269">
            <v>21421</v>
          </cell>
          <cell r="I269">
            <v>22300</v>
          </cell>
          <cell r="J269" t="str">
            <v>Yu Yi</v>
          </cell>
          <cell r="K269" t="str">
            <v>Wang Wei</v>
          </cell>
          <cell r="L269">
            <v>42137</v>
          </cell>
          <cell r="M269">
            <v>42165</v>
          </cell>
          <cell r="N269">
            <v>42215</v>
          </cell>
          <cell r="O269">
            <v>42215</v>
          </cell>
          <cell r="P269">
            <v>42215</v>
          </cell>
          <cell r="S269" t="str">
            <v>N</v>
          </cell>
          <cell r="T269" t="str">
            <v>Completed</v>
          </cell>
          <cell r="U269" t="str">
            <v>973245543</v>
          </cell>
        </row>
        <row r="270">
          <cell r="A270">
            <v>15097</v>
          </cell>
          <cell r="B270" t="str">
            <v>CBP/M</v>
          </cell>
          <cell r="C270" t="str">
            <v>Projects</v>
          </cell>
          <cell r="D270" t="str">
            <v>CTE/P</v>
          </cell>
          <cell r="E270" t="str">
            <v>Improve Operation Method for Compound TBC</v>
          </cell>
          <cell r="F270">
            <v>598000</v>
          </cell>
          <cell r="G270">
            <v>0</v>
          </cell>
          <cell r="H270">
            <v>0</v>
          </cell>
          <cell r="I270">
            <v>0</v>
          </cell>
          <cell r="J270" t="str">
            <v>Wang Can</v>
          </cell>
          <cell r="K270" t="str">
            <v>Ling Taizhong</v>
          </cell>
          <cell r="L270">
            <v>42137</v>
          </cell>
          <cell r="M270">
            <v>42361</v>
          </cell>
          <cell r="N270">
            <v>42541</v>
          </cell>
          <cell r="O270">
            <v>42541</v>
          </cell>
          <cell r="S270" t="str">
            <v>N</v>
          </cell>
          <cell r="T270" t="str">
            <v>On Going</v>
          </cell>
          <cell r="U270" t="str">
            <v>ZNIF.104400.15.01</v>
          </cell>
        </row>
        <row r="271">
          <cell r="A271">
            <v>15096</v>
          </cell>
          <cell r="B271" t="str">
            <v>CTE</v>
          </cell>
          <cell r="C271" t="str">
            <v>MOC</v>
          </cell>
          <cell r="D271" t="str">
            <v>CTE/C</v>
          </cell>
          <cell r="E271" t="str">
            <v>Add Bicycle Shed for D700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 t="str">
            <v>Yan Jun</v>
          </cell>
          <cell r="L271">
            <v>42138</v>
          </cell>
          <cell r="S271" t="str">
            <v>N</v>
          </cell>
          <cell r="T271" t="str">
            <v>On Going</v>
          </cell>
        </row>
        <row r="272">
          <cell r="A272">
            <v>15095</v>
          </cell>
          <cell r="B272" t="str">
            <v>CBP/C</v>
          </cell>
          <cell r="C272" t="str">
            <v>MOC</v>
          </cell>
          <cell r="D272" t="str">
            <v>CTE/C</v>
          </cell>
          <cell r="E272" t="str">
            <v>Add Maintenance Area and Workshop in EU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str">
            <v>Wang Shicheng</v>
          </cell>
          <cell r="L272">
            <v>42137</v>
          </cell>
          <cell r="S272" t="str">
            <v>N</v>
          </cell>
          <cell r="T272" t="str">
            <v>Canceled</v>
          </cell>
        </row>
        <row r="273">
          <cell r="A273">
            <v>15094</v>
          </cell>
          <cell r="B273" t="str">
            <v>COA/E</v>
          </cell>
          <cell r="C273" t="str">
            <v>MOC</v>
          </cell>
          <cell r="D273" t="str">
            <v>CTE/P</v>
          </cell>
          <cell r="E273" t="str">
            <v>Add a Sluice Valve at the Rain Trench from the DMA3 Pit to Rain Total Pit</v>
          </cell>
          <cell r="F273">
            <v>95060</v>
          </cell>
          <cell r="G273">
            <v>0</v>
          </cell>
          <cell r="H273">
            <v>38981</v>
          </cell>
          <cell r="I273">
            <v>83060</v>
          </cell>
          <cell r="J273" t="str">
            <v>Zhang Fanwen</v>
          </cell>
          <cell r="K273" t="str">
            <v>Wu Zefei</v>
          </cell>
          <cell r="L273">
            <v>42132</v>
          </cell>
          <cell r="M273">
            <v>42226</v>
          </cell>
          <cell r="N273">
            <v>42338</v>
          </cell>
          <cell r="O273">
            <v>42357</v>
          </cell>
          <cell r="S273" t="str">
            <v>N</v>
          </cell>
          <cell r="T273" t="str">
            <v>On Going</v>
          </cell>
          <cell r="U273" t="str">
            <v>973330990</v>
          </cell>
        </row>
        <row r="274">
          <cell r="A274">
            <v>15093</v>
          </cell>
          <cell r="B274" t="str">
            <v>CBP/C</v>
          </cell>
          <cell r="C274" t="str">
            <v>MOC</v>
          </cell>
          <cell r="D274" t="str">
            <v>CTE/C</v>
          </cell>
          <cell r="E274" t="str">
            <v>Add Holding Facilities for Metallic Hose of BCC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str">
            <v>Wang Shicheng</v>
          </cell>
          <cell r="L274">
            <v>42131</v>
          </cell>
          <cell r="S274" t="str">
            <v>N</v>
          </cell>
          <cell r="T274" t="str">
            <v>Canceled</v>
          </cell>
        </row>
        <row r="275">
          <cell r="A275">
            <v>15092</v>
          </cell>
          <cell r="B275" t="str">
            <v>CTE</v>
          </cell>
          <cell r="C275" t="str">
            <v>MOC</v>
          </cell>
          <cell r="D275" t="str">
            <v>CTE/C</v>
          </cell>
          <cell r="E275" t="str">
            <v>Modification for Taffic Facilities</v>
          </cell>
          <cell r="F275">
            <v>499000</v>
          </cell>
          <cell r="G275">
            <v>0</v>
          </cell>
          <cell r="H275">
            <v>452350</v>
          </cell>
          <cell r="I275">
            <v>462800</v>
          </cell>
          <cell r="J275" t="str">
            <v>Yu Yi</v>
          </cell>
          <cell r="K275" t="str">
            <v>Jiang Yunning</v>
          </cell>
          <cell r="L275">
            <v>42131</v>
          </cell>
          <cell r="M275">
            <v>42167</v>
          </cell>
          <cell r="N275">
            <v>42338</v>
          </cell>
          <cell r="O275">
            <v>42338</v>
          </cell>
          <cell r="S275" t="str">
            <v>N</v>
          </cell>
          <cell r="T275" t="str">
            <v>On Going</v>
          </cell>
          <cell r="U275" t="str">
            <v>973245545</v>
          </cell>
        </row>
        <row r="276">
          <cell r="A276">
            <v>15091</v>
          </cell>
          <cell r="B276" t="str">
            <v>CBP/C</v>
          </cell>
          <cell r="C276" t="str">
            <v>Projects</v>
          </cell>
          <cell r="D276" t="str">
            <v>CTE/C</v>
          </cell>
          <cell r="E276" t="str">
            <v>Add a New Solid Waste Storage Area</v>
          </cell>
          <cell r="F276">
            <v>257000</v>
          </cell>
          <cell r="G276">
            <v>0</v>
          </cell>
          <cell r="H276">
            <v>0</v>
          </cell>
          <cell r="I276">
            <v>0</v>
          </cell>
          <cell r="J276" t="str">
            <v>Wang Shicheng</v>
          </cell>
          <cell r="K276" t="str">
            <v>Zhang Zhihe</v>
          </cell>
          <cell r="L276">
            <v>42131</v>
          </cell>
          <cell r="M276">
            <v>42345</v>
          </cell>
          <cell r="N276">
            <v>42490</v>
          </cell>
          <cell r="O276">
            <v>42490</v>
          </cell>
          <cell r="S276" t="str">
            <v>N</v>
          </cell>
          <cell r="T276" t="str">
            <v>Canceled</v>
          </cell>
          <cell r="U276" t="str">
            <v>ZNIF.104100.15.08</v>
          </cell>
        </row>
        <row r="277">
          <cell r="A277">
            <v>15090</v>
          </cell>
          <cell r="B277" t="str">
            <v>COA/S</v>
          </cell>
          <cell r="C277" t="str">
            <v>MOC</v>
          </cell>
          <cell r="D277" t="str">
            <v>CTE/C</v>
          </cell>
          <cell r="E277" t="str">
            <v>Extend and Modify the Ditch in Truck Loading Station</v>
          </cell>
          <cell r="F277">
            <v>149000</v>
          </cell>
          <cell r="G277">
            <v>0</v>
          </cell>
          <cell r="H277">
            <v>63250</v>
          </cell>
          <cell r="I277">
            <v>66000</v>
          </cell>
          <cell r="J277" t="str">
            <v>Yu Yi</v>
          </cell>
          <cell r="K277" t="str">
            <v>Xu Zhaofeng</v>
          </cell>
          <cell r="L277">
            <v>42150</v>
          </cell>
          <cell r="M277">
            <v>42345</v>
          </cell>
          <cell r="N277">
            <v>42490</v>
          </cell>
          <cell r="O277">
            <v>42490</v>
          </cell>
          <cell r="S277" t="str">
            <v>N</v>
          </cell>
          <cell r="T277" t="str">
            <v>On Going</v>
          </cell>
          <cell r="U277" t="str">
            <v>973460235</v>
          </cell>
        </row>
        <row r="278">
          <cell r="A278">
            <v>15089</v>
          </cell>
          <cell r="B278" t="str">
            <v>CBP/C</v>
          </cell>
          <cell r="C278" t="str">
            <v>Projects</v>
          </cell>
          <cell r="D278" t="str">
            <v>CTE/C</v>
          </cell>
          <cell r="E278" t="str">
            <v>Modify Lubrication oil Room and Spare Parts Stroge Room at West of Control Building</v>
          </cell>
          <cell r="F278">
            <v>752000</v>
          </cell>
          <cell r="G278">
            <v>0</v>
          </cell>
          <cell r="H278">
            <v>0</v>
          </cell>
          <cell r="I278">
            <v>0</v>
          </cell>
          <cell r="J278" t="str">
            <v>Wang Shicheng</v>
          </cell>
          <cell r="K278" t="str">
            <v>Zhang Zhihe</v>
          </cell>
          <cell r="L278">
            <v>42131</v>
          </cell>
          <cell r="M278">
            <v>42345</v>
          </cell>
          <cell r="N278">
            <v>42551</v>
          </cell>
          <cell r="O278">
            <v>42551</v>
          </cell>
          <cell r="S278" t="str">
            <v>N</v>
          </cell>
          <cell r="T278" t="str">
            <v>On Going</v>
          </cell>
          <cell r="U278" t="str">
            <v>ZNIF.104100.15.07</v>
          </cell>
        </row>
        <row r="279">
          <cell r="A279">
            <v>15088</v>
          </cell>
          <cell r="B279" t="str">
            <v>CBP/C</v>
          </cell>
          <cell r="C279" t="str">
            <v>MOC</v>
          </cell>
          <cell r="D279" t="str">
            <v>CTE/C</v>
          </cell>
          <cell r="E279" t="str">
            <v>Change the Driver Room to Permanent Type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str">
            <v>Jiang Yunning</v>
          </cell>
          <cell r="L279">
            <v>42151</v>
          </cell>
          <cell r="S279" t="str">
            <v>N</v>
          </cell>
          <cell r="T279" t="str">
            <v>Canceled</v>
          </cell>
        </row>
        <row r="280">
          <cell r="A280">
            <v>15087</v>
          </cell>
          <cell r="B280" t="str">
            <v>CBP/C</v>
          </cell>
          <cell r="C280" t="str">
            <v>MOC</v>
          </cell>
          <cell r="D280" t="str">
            <v>CTE/C</v>
          </cell>
          <cell r="E280" t="str">
            <v>Modify the Maintenance Room in BCC Control Building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 t="str">
            <v>Wang Shicheng</v>
          </cell>
          <cell r="L280">
            <v>42130</v>
          </cell>
          <cell r="S280" t="str">
            <v>N</v>
          </cell>
          <cell r="T280" t="str">
            <v>On Going</v>
          </cell>
        </row>
        <row r="281">
          <cell r="A281">
            <v>15086</v>
          </cell>
          <cell r="B281" t="str">
            <v>CBP/C</v>
          </cell>
          <cell r="C281" t="str">
            <v>MOC</v>
          </cell>
          <cell r="D281" t="str">
            <v>CTM/B</v>
          </cell>
          <cell r="E281" t="str">
            <v>Add Some Hand Valves for AEU&amp;PGU</v>
          </cell>
          <cell r="F281">
            <v>54450</v>
          </cell>
          <cell r="G281">
            <v>0</v>
          </cell>
          <cell r="H281">
            <v>0</v>
          </cell>
          <cell r="I281">
            <v>45100</v>
          </cell>
          <cell r="J281" t="str">
            <v>Dong Lujin</v>
          </cell>
          <cell r="K281" t="str">
            <v>Dong Lujin</v>
          </cell>
          <cell r="L281">
            <v>42130</v>
          </cell>
          <cell r="M281">
            <v>42167</v>
          </cell>
          <cell r="N281">
            <v>42215</v>
          </cell>
          <cell r="O281">
            <v>42213</v>
          </cell>
          <cell r="P281">
            <v>42213</v>
          </cell>
          <cell r="R281">
            <v>42246</v>
          </cell>
          <cell r="S281" t="str">
            <v>N</v>
          </cell>
          <cell r="T281" t="str">
            <v>Completed</v>
          </cell>
          <cell r="U281" t="str">
            <v>973255007</v>
          </cell>
        </row>
        <row r="282">
          <cell r="A282">
            <v>15085</v>
          </cell>
          <cell r="B282" t="str">
            <v>CBP/C</v>
          </cell>
          <cell r="C282" t="str">
            <v>MOC</v>
          </cell>
          <cell r="D282" t="str">
            <v>CTM/B</v>
          </cell>
          <cell r="E282" t="str">
            <v>Add Drain and Hand Valves for EU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 t="str">
            <v>Tong Shaojian</v>
          </cell>
          <cell r="K282" t="str">
            <v>Tong Shaojian</v>
          </cell>
          <cell r="L282">
            <v>42130</v>
          </cell>
          <cell r="M282">
            <v>42130</v>
          </cell>
          <cell r="N282">
            <v>42154</v>
          </cell>
          <cell r="O282">
            <v>42154</v>
          </cell>
          <cell r="P282">
            <v>42154</v>
          </cell>
          <cell r="R282">
            <v>42154</v>
          </cell>
          <cell r="S282" t="str">
            <v>N</v>
          </cell>
          <cell r="T282" t="str">
            <v>Completed</v>
          </cell>
        </row>
        <row r="283">
          <cell r="A283">
            <v>15084</v>
          </cell>
          <cell r="B283" t="str">
            <v>COA/E</v>
          </cell>
          <cell r="C283" t="str">
            <v>MOC</v>
          </cell>
          <cell r="D283" t="str">
            <v>CTE/P</v>
          </cell>
          <cell r="E283" t="str">
            <v>Add Jacket for T9668 Circulate Pipe</v>
          </cell>
          <cell r="F283">
            <v>195000</v>
          </cell>
          <cell r="G283">
            <v>0</v>
          </cell>
          <cell r="H283">
            <v>44046</v>
          </cell>
          <cell r="I283">
            <v>106580</v>
          </cell>
          <cell r="J283" t="str">
            <v>Wang Can</v>
          </cell>
          <cell r="K283" t="str">
            <v>Wu Zefei</v>
          </cell>
          <cell r="L283">
            <v>42129</v>
          </cell>
          <cell r="M283">
            <v>42181</v>
          </cell>
          <cell r="N283">
            <v>42246</v>
          </cell>
          <cell r="O283">
            <v>42459</v>
          </cell>
          <cell r="S283" t="str">
            <v>N</v>
          </cell>
          <cell r="T283" t="str">
            <v>On Going</v>
          </cell>
          <cell r="U283" t="str">
            <v>973268793</v>
          </cell>
        </row>
        <row r="284">
          <cell r="A284">
            <v>15083</v>
          </cell>
          <cell r="B284" t="str">
            <v>COO/C</v>
          </cell>
          <cell r="C284" t="str">
            <v>Projects</v>
          </cell>
          <cell r="D284" t="str">
            <v>CTE/P</v>
          </cell>
          <cell r="E284" t="str">
            <v>Add a Subcooler at PA Distillation Offgas Line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str">
            <v>Li Shouqing</v>
          </cell>
          <cell r="L284">
            <v>42129</v>
          </cell>
          <cell r="S284" t="str">
            <v>N</v>
          </cell>
          <cell r="T284" t="str">
            <v>On Going</v>
          </cell>
        </row>
        <row r="285">
          <cell r="A285">
            <v>15082</v>
          </cell>
          <cell r="B285" t="str">
            <v>CBL/P</v>
          </cell>
          <cell r="C285" t="str">
            <v>MOC</v>
          </cell>
          <cell r="D285" t="str">
            <v>CTE/C</v>
          </cell>
          <cell r="E285" t="str">
            <v>Relocate the Sentry Box to the Pontoons of 3 Jettys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 t="str">
            <v>Yan Jun</v>
          </cell>
          <cell r="L285">
            <v>42129</v>
          </cell>
          <cell r="S285" t="str">
            <v>N</v>
          </cell>
          <cell r="T285" t="str">
            <v>Canceled</v>
          </cell>
        </row>
        <row r="286">
          <cell r="A286">
            <v>15081</v>
          </cell>
          <cell r="B286" t="str">
            <v>CTE</v>
          </cell>
          <cell r="C286" t="str">
            <v>MOC</v>
          </cell>
          <cell r="D286" t="str">
            <v>CTE/C</v>
          </cell>
          <cell r="E286" t="str">
            <v>Modification for CTA/V Office Area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str">
            <v>Jiang Yunning</v>
          </cell>
          <cell r="L286">
            <v>42124</v>
          </cell>
          <cell r="S286" t="str">
            <v>N</v>
          </cell>
          <cell r="T286" t="str">
            <v>On Going</v>
          </cell>
        </row>
        <row r="287">
          <cell r="A287">
            <v>15080</v>
          </cell>
          <cell r="B287" t="str">
            <v>CTE</v>
          </cell>
          <cell r="C287" t="str">
            <v>MOC</v>
          </cell>
          <cell r="D287" t="str">
            <v>CTE/C</v>
          </cell>
          <cell r="E287" t="str">
            <v>Z100 Reorganization</v>
          </cell>
          <cell r="F287">
            <v>402900</v>
          </cell>
          <cell r="G287">
            <v>0</v>
          </cell>
          <cell r="H287">
            <v>0</v>
          </cell>
          <cell r="I287">
            <v>303121</v>
          </cell>
          <cell r="J287" t="str">
            <v>Jiang Yunning</v>
          </cell>
          <cell r="K287" t="str">
            <v>Jiang Yunning</v>
          </cell>
          <cell r="L287">
            <v>42124</v>
          </cell>
          <cell r="M287">
            <v>42174</v>
          </cell>
          <cell r="N287">
            <v>42246</v>
          </cell>
          <cell r="O287">
            <v>42246</v>
          </cell>
          <cell r="P287">
            <v>42246</v>
          </cell>
          <cell r="R287">
            <v>42338</v>
          </cell>
          <cell r="S287" t="str">
            <v>N</v>
          </cell>
          <cell r="T287" t="str">
            <v>Completed</v>
          </cell>
          <cell r="U287" t="str">
            <v>973201162</v>
          </cell>
        </row>
        <row r="288">
          <cell r="A288">
            <v>15079</v>
          </cell>
          <cell r="B288" t="str">
            <v>CTM</v>
          </cell>
          <cell r="C288" t="str">
            <v>Projects</v>
          </cell>
          <cell r="D288" t="str">
            <v>CTE/A</v>
          </cell>
          <cell r="E288" t="str">
            <v>Fire Alarm System Modification for #5 Warehouse in East Laydown</v>
          </cell>
          <cell r="F288">
            <v>220000</v>
          </cell>
          <cell r="G288">
            <v>0</v>
          </cell>
          <cell r="H288">
            <v>183295</v>
          </cell>
          <cell r="I288">
            <v>262386</v>
          </cell>
          <cell r="J288" t="str">
            <v>Bian Jiacai</v>
          </cell>
          <cell r="K288" t="str">
            <v>Sun Zhongpin</v>
          </cell>
          <cell r="L288">
            <v>42124</v>
          </cell>
          <cell r="M288">
            <v>42209</v>
          </cell>
          <cell r="N288">
            <v>42400</v>
          </cell>
          <cell r="O288">
            <v>42551</v>
          </cell>
          <cell r="S288" t="str">
            <v>N</v>
          </cell>
          <cell r="T288" t="str">
            <v>On Going</v>
          </cell>
          <cell r="U288" t="str">
            <v>ZNIF.641330.15.01</v>
          </cell>
        </row>
        <row r="289">
          <cell r="A289">
            <v>15078</v>
          </cell>
          <cell r="B289" t="str">
            <v>CTS</v>
          </cell>
          <cell r="C289" t="str">
            <v>MOC</v>
          </cell>
          <cell r="D289" t="str">
            <v>CTE/P</v>
          </cell>
          <cell r="E289" t="str">
            <v>B655 C1 Lab Item of Feed Additive</v>
          </cell>
          <cell r="F289">
            <v>150000</v>
          </cell>
          <cell r="G289">
            <v>0</v>
          </cell>
          <cell r="H289">
            <v>0</v>
          </cell>
          <cell r="I289">
            <v>65992</v>
          </cell>
          <cell r="J289" t="str">
            <v>Liu Xiaoli</v>
          </cell>
          <cell r="K289" t="str">
            <v>Chen Gang</v>
          </cell>
          <cell r="L289">
            <v>42123</v>
          </cell>
          <cell r="M289">
            <v>42139</v>
          </cell>
          <cell r="P289">
            <v>42163</v>
          </cell>
          <cell r="S289" t="str">
            <v>N</v>
          </cell>
          <cell r="T289" t="str">
            <v>Completed</v>
          </cell>
          <cell r="U289" t="str">
            <v>973209930</v>
          </cell>
        </row>
        <row r="290">
          <cell r="A290">
            <v>15077</v>
          </cell>
          <cell r="B290" t="str">
            <v>COA/S</v>
          </cell>
          <cell r="C290" t="str">
            <v>Projects</v>
          </cell>
          <cell r="D290" t="str">
            <v>CTE/A</v>
          </cell>
          <cell r="E290" t="str">
            <v>Install Entrance Guard System at West Side of North Entrance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str">
            <v>Xu Zheng</v>
          </cell>
          <cell r="L290">
            <v>42123</v>
          </cell>
          <cell r="S290" t="str">
            <v>N</v>
          </cell>
          <cell r="T290" t="str">
            <v>On Going</v>
          </cell>
        </row>
        <row r="291">
          <cell r="A291">
            <v>15076</v>
          </cell>
          <cell r="B291" t="str">
            <v>COA/A</v>
          </cell>
          <cell r="C291" t="str">
            <v>MOC</v>
          </cell>
          <cell r="D291" t="str">
            <v>CTE/C</v>
          </cell>
          <cell r="E291" t="str">
            <v>Reinforce the Steel Structure Plate of K570A</v>
          </cell>
          <cell r="F291">
            <v>52000</v>
          </cell>
          <cell r="G291">
            <v>0</v>
          </cell>
          <cell r="H291">
            <v>0</v>
          </cell>
          <cell r="I291">
            <v>39193</v>
          </cell>
          <cell r="J291" t="str">
            <v>Yu Yi</v>
          </cell>
          <cell r="K291" t="str">
            <v>Guo Bing</v>
          </cell>
          <cell r="L291">
            <v>42122</v>
          </cell>
          <cell r="M291">
            <v>42122</v>
          </cell>
          <cell r="N291">
            <v>42129</v>
          </cell>
          <cell r="O291">
            <v>42124</v>
          </cell>
          <cell r="P291">
            <v>42128</v>
          </cell>
          <cell r="R291">
            <v>42154</v>
          </cell>
          <cell r="S291" t="str">
            <v>H</v>
          </cell>
          <cell r="T291" t="str">
            <v>Completed</v>
          </cell>
          <cell r="U291" t="str">
            <v>973180709</v>
          </cell>
        </row>
        <row r="292">
          <cell r="A292">
            <v>15075</v>
          </cell>
          <cell r="B292" t="str">
            <v>CTE</v>
          </cell>
          <cell r="C292" t="str">
            <v>MOC</v>
          </cell>
          <cell r="D292" t="str">
            <v>CTE/P</v>
          </cell>
          <cell r="E292" t="str">
            <v>Fire Fighting Water Pipe Modification for YBS Admin Building</v>
          </cell>
          <cell r="F292">
            <v>281000</v>
          </cell>
          <cell r="G292">
            <v>0</v>
          </cell>
          <cell r="H292">
            <v>116074</v>
          </cell>
          <cell r="I292">
            <v>310190</v>
          </cell>
          <cell r="J292" t="str">
            <v>Zhang Fanwen</v>
          </cell>
          <cell r="K292" t="str">
            <v>Ling Taizhong</v>
          </cell>
          <cell r="L292">
            <v>42118</v>
          </cell>
          <cell r="M292">
            <v>42145</v>
          </cell>
          <cell r="N292">
            <v>42236</v>
          </cell>
          <cell r="O292">
            <v>42236</v>
          </cell>
          <cell r="P292">
            <v>42235</v>
          </cell>
          <cell r="S292" t="str">
            <v>N</v>
          </cell>
          <cell r="T292" t="str">
            <v>Completed</v>
          </cell>
          <cell r="U292" t="str">
            <v>973219082</v>
          </cell>
        </row>
        <row r="293">
          <cell r="A293">
            <v>15074</v>
          </cell>
          <cell r="B293" t="str">
            <v>CBP/C</v>
          </cell>
          <cell r="C293" t="str">
            <v>MOC</v>
          </cell>
          <cell r="D293" t="str">
            <v>CTE/C</v>
          </cell>
          <cell r="E293" t="str">
            <v>Add a Bicycle Shed and Board House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 t="str">
            <v>Wang Shicheng</v>
          </cell>
          <cell r="L293">
            <v>42117</v>
          </cell>
          <cell r="S293" t="str">
            <v>N</v>
          </cell>
          <cell r="T293" t="str">
            <v>On Going</v>
          </cell>
        </row>
        <row r="294">
          <cell r="A294">
            <v>15073</v>
          </cell>
          <cell r="B294" t="str">
            <v>CEP/P</v>
          </cell>
          <cell r="C294" t="str">
            <v>MOC</v>
          </cell>
          <cell r="D294" t="str">
            <v>CTE/P</v>
          </cell>
          <cell r="E294" t="str">
            <v>Add a 4" Tie-in on the VAM Pipe from CLTF to LDPE</v>
          </cell>
          <cell r="F294">
            <v>105850</v>
          </cell>
          <cell r="G294">
            <v>0</v>
          </cell>
          <cell r="H294">
            <v>45660</v>
          </cell>
          <cell r="I294">
            <v>90850</v>
          </cell>
          <cell r="J294" t="str">
            <v>Gu Jingfeng</v>
          </cell>
          <cell r="K294" t="str">
            <v>Wang Yuncai</v>
          </cell>
          <cell r="L294">
            <v>42116</v>
          </cell>
          <cell r="M294">
            <v>42206</v>
          </cell>
          <cell r="N294">
            <v>42551</v>
          </cell>
          <cell r="O294">
            <v>42551</v>
          </cell>
          <cell r="S294" t="str">
            <v>T</v>
          </cell>
          <cell r="T294" t="str">
            <v>On Going</v>
          </cell>
          <cell r="U294" t="str">
            <v>973302646</v>
          </cell>
        </row>
        <row r="295">
          <cell r="A295">
            <v>15072</v>
          </cell>
          <cell r="B295" t="str">
            <v>CEP/P</v>
          </cell>
          <cell r="C295" t="str">
            <v>Projects</v>
          </cell>
          <cell r="D295" t="str">
            <v>CTE/C</v>
          </cell>
          <cell r="E295" t="str">
            <v>Build a Lubricating Oil Storage of LDPE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str">
            <v>Gao Feng</v>
          </cell>
          <cell r="K295" t="str">
            <v>Xia Weiguang</v>
          </cell>
          <cell r="L295">
            <v>42116</v>
          </cell>
          <cell r="S295" t="str">
            <v>N</v>
          </cell>
          <cell r="T295" t="str">
            <v>On Going</v>
          </cell>
        </row>
        <row r="296">
          <cell r="A296">
            <v>15071</v>
          </cell>
          <cell r="B296" t="str">
            <v>CEP/P</v>
          </cell>
          <cell r="C296" t="str">
            <v>Projects</v>
          </cell>
          <cell r="D296" t="str">
            <v>CTE/C</v>
          </cell>
          <cell r="E296" t="str">
            <v>Build a Spare Part&amp;Tool Warehouse</v>
          </cell>
          <cell r="F296">
            <v>1222000</v>
          </cell>
          <cell r="G296">
            <v>0</v>
          </cell>
          <cell r="H296">
            <v>1196700</v>
          </cell>
          <cell r="I296">
            <v>1499847</v>
          </cell>
          <cell r="J296" t="str">
            <v>Gao Feng</v>
          </cell>
          <cell r="K296" t="str">
            <v>Xia Weiguang</v>
          </cell>
          <cell r="L296">
            <v>42115</v>
          </cell>
          <cell r="M296">
            <v>42298</v>
          </cell>
          <cell r="N296">
            <v>42475</v>
          </cell>
          <cell r="O296">
            <v>42475</v>
          </cell>
          <cell r="S296" t="str">
            <v>H</v>
          </cell>
          <cell r="T296" t="str">
            <v>On Going</v>
          </cell>
          <cell r="U296" t="str">
            <v>ZNIC.010748</v>
          </cell>
        </row>
        <row r="297">
          <cell r="A297">
            <v>15070</v>
          </cell>
          <cell r="B297" t="str">
            <v>COO/A</v>
          </cell>
          <cell r="C297" t="str">
            <v>MOC</v>
          </cell>
          <cell r="D297" t="str">
            <v>CTM/C</v>
          </cell>
          <cell r="E297" t="str">
            <v>Optimization of Gas-Liquid Separation Facilities for Off Gas 1, Off Gas 2, Off Gas3 in ACN</v>
          </cell>
          <cell r="F297">
            <v>65570</v>
          </cell>
          <cell r="G297">
            <v>0</v>
          </cell>
          <cell r="H297">
            <v>20260</v>
          </cell>
          <cell r="I297">
            <v>63570</v>
          </cell>
          <cell r="J297" t="str">
            <v>Liu Duo</v>
          </cell>
          <cell r="K297" t="str">
            <v>Liu Duo</v>
          </cell>
          <cell r="L297">
            <v>42114</v>
          </cell>
          <cell r="M297">
            <v>42114</v>
          </cell>
          <cell r="N297">
            <v>42129</v>
          </cell>
          <cell r="O297">
            <v>42129</v>
          </cell>
          <cell r="P297">
            <v>42129</v>
          </cell>
          <cell r="S297" t="str">
            <v>N</v>
          </cell>
          <cell r="T297" t="str">
            <v>Completed</v>
          </cell>
          <cell r="U297" t="str">
            <v>973190332</v>
          </cell>
        </row>
        <row r="298">
          <cell r="A298">
            <v>15069</v>
          </cell>
          <cell r="B298" t="str">
            <v>COO/O</v>
          </cell>
          <cell r="C298" t="str">
            <v>MOC</v>
          </cell>
          <cell r="D298" t="str">
            <v>CTE/P</v>
          </cell>
          <cell r="E298" t="str">
            <v>The Modification of P1810A/B Input Valve</v>
          </cell>
          <cell r="F298">
            <v>42000</v>
          </cell>
          <cell r="G298">
            <v>0</v>
          </cell>
          <cell r="H298">
            <v>22813</v>
          </cell>
          <cell r="I298">
            <v>47371</v>
          </cell>
          <cell r="J298" t="str">
            <v>Yu Xiya</v>
          </cell>
          <cell r="K298" t="str">
            <v>Jiang Haijin</v>
          </cell>
          <cell r="L298">
            <v>42109</v>
          </cell>
          <cell r="M298">
            <v>42110</v>
          </cell>
          <cell r="N298">
            <v>42131</v>
          </cell>
          <cell r="O298">
            <v>42131</v>
          </cell>
          <cell r="P298">
            <v>42131</v>
          </cell>
          <cell r="S298" t="str">
            <v>N</v>
          </cell>
          <cell r="T298" t="str">
            <v>Completed</v>
          </cell>
          <cell r="U298" t="str">
            <v>973171709</v>
          </cell>
        </row>
        <row r="299">
          <cell r="A299">
            <v>15068</v>
          </cell>
          <cell r="B299" t="str">
            <v>COO/A</v>
          </cell>
          <cell r="C299" t="str">
            <v>MOC</v>
          </cell>
          <cell r="D299" t="str">
            <v>CTM/C</v>
          </cell>
          <cell r="E299" t="str">
            <v>Change the Feed Pipe of C2600 from 1" to 2"</v>
          </cell>
          <cell r="F299">
            <v>18460</v>
          </cell>
          <cell r="G299">
            <v>0</v>
          </cell>
          <cell r="H299">
            <v>0</v>
          </cell>
          <cell r="I299">
            <v>14521</v>
          </cell>
          <cell r="J299" t="str">
            <v>Liu Duo</v>
          </cell>
          <cell r="K299" t="str">
            <v>Liu Duo</v>
          </cell>
          <cell r="L299">
            <v>42111</v>
          </cell>
          <cell r="M299">
            <v>42111</v>
          </cell>
          <cell r="N299">
            <v>42124</v>
          </cell>
          <cell r="O299">
            <v>42124</v>
          </cell>
          <cell r="P299">
            <v>42124</v>
          </cell>
          <cell r="R299">
            <v>42246</v>
          </cell>
          <cell r="S299" t="str">
            <v>N</v>
          </cell>
          <cell r="T299" t="str">
            <v>Closed</v>
          </cell>
          <cell r="U299" t="str">
            <v>973202351</v>
          </cell>
        </row>
        <row r="300">
          <cell r="A300">
            <v>15067</v>
          </cell>
          <cell r="B300" t="str">
            <v>CBL/T</v>
          </cell>
          <cell r="C300" t="str">
            <v>MOC</v>
          </cell>
          <cell r="D300" t="str">
            <v>CTE/A</v>
          </cell>
          <cell r="E300" t="str">
            <v>Lead the Fire Alarm Signal of STT101 to STT301</v>
          </cell>
          <cell r="F300">
            <v>123000</v>
          </cell>
          <cell r="G300">
            <v>0</v>
          </cell>
          <cell r="H300">
            <v>50385</v>
          </cell>
          <cell r="I300">
            <v>78710</v>
          </cell>
          <cell r="J300" t="str">
            <v>Bian Jiacai</v>
          </cell>
          <cell r="K300" t="str">
            <v>Sun Zhongpin</v>
          </cell>
          <cell r="L300">
            <v>42008</v>
          </cell>
          <cell r="M300">
            <v>42185</v>
          </cell>
          <cell r="N300">
            <v>42400</v>
          </cell>
          <cell r="O300">
            <v>42551</v>
          </cell>
          <cell r="S300" t="str">
            <v>N</v>
          </cell>
          <cell r="T300" t="str">
            <v>On Going</v>
          </cell>
          <cell r="U300" t="str">
            <v>973275980</v>
          </cell>
        </row>
        <row r="301">
          <cell r="A301">
            <v>15066</v>
          </cell>
          <cell r="B301" t="str">
            <v>CBL/P</v>
          </cell>
          <cell r="C301" t="str">
            <v>Projects</v>
          </cell>
          <cell r="D301" t="str">
            <v>CTE/A</v>
          </cell>
          <cell r="E301" t="str">
            <v>Add On-line Water Analyzer on the NAP Unloading Piping of Jetty 4#</v>
          </cell>
          <cell r="F301">
            <v>547000</v>
          </cell>
          <cell r="G301">
            <v>0</v>
          </cell>
          <cell r="H301">
            <v>519700</v>
          </cell>
          <cell r="I301">
            <v>816231</v>
          </cell>
          <cell r="J301" t="str">
            <v>Xu Ge</v>
          </cell>
          <cell r="K301" t="str">
            <v>Wang Xinwu</v>
          </cell>
          <cell r="L301">
            <v>42107</v>
          </cell>
          <cell r="M301">
            <v>42247</v>
          </cell>
          <cell r="N301">
            <v>42398</v>
          </cell>
          <cell r="O301">
            <v>42429</v>
          </cell>
          <cell r="S301" t="str">
            <v>N</v>
          </cell>
          <cell r="T301" t="str">
            <v>On Going</v>
          </cell>
          <cell r="U301" t="str">
            <v>ZNIF.651130.15.01</v>
          </cell>
        </row>
        <row r="302">
          <cell r="A302">
            <v>15065</v>
          </cell>
          <cell r="B302" t="str">
            <v>COA/A</v>
          </cell>
          <cell r="C302" t="str">
            <v>MOC</v>
          </cell>
          <cell r="D302" t="str">
            <v>CTE/C</v>
          </cell>
          <cell r="E302" t="str">
            <v>Extending E340 Platform</v>
          </cell>
          <cell r="F302">
            <v>167000</v>
          </cell>
          <cell r="G302">
            <v>0</v>
          </cell>
          <cell r="H302">
            <v>84022</v>
          </cell>
          <cell r="I302">
            <v>105611</v>
          </cell>
          <cell r="J302" t="str">
            <v>Yu Yi</v>
          </cell>
          <cell r="K302" t="str">
            <v>Wang Enjian</v>
          </cell>
          <cell r="L302">
            <v>42104</v>
          </cell>
          <cell r="M302">
            <v>42240</v>
          </cell>
          <cell r="N302">
            <v>42292</v>
          </cell>
          <cell r="O302">
            <v>42333</v>
          </cell>
          <cell r="P302">
            <v>42333</v>
          </cell>
          <cell r="S302" t="str">
            <v>N</v>
          </cell>
          <cell r="T302" t="str">
            <v>Completed</v>
          </cell>
          <cell r="U302" t="str">
            <v>973352580</v>
          </cell>
        </row>
        <row r="303">
          <cell r="A303">
            <v>15064</v>
          </cell>
          <cell r="B303" t="str">
            <v>CBL/O</v>
          </cell>
          <cell r="C303" t="str">
            <v>MOC</v>
          </cell>
          <cell r="D303" t="str">
            <v>CTE/C</v>
          </cell>
          <cell r="E303" t="str">
            <v>Place Two Containers on the L3 Road Near D521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 t="str">
            <v>Yu Yi</v>
          </cell>
          <cell r="L303">
            <v>42101</v>
          </cell>
          <cell r="M303">
            <v>42101</v>
          </cell>
          <cell r="N303">
            <v>42194</v>
          </cell>
          <cell r="O303">
            <v>42194</v>
          </cell>
          <cell r="P303">
            <v>42194</v>
          </cell>
          <cell r="R303">
            <v>42194</v>
          </cell>
          <cell r="S303" t="str">
            <v>N</v>
          </cell>
          <cell r="T303" t="str">
            <v>Completed</v>
          </cell>
        </row>
        <row r="304">
          <cell r="A304">
            <v>15063</v>
          </cell>
          <cell r="B304" t="str">
            <v>COA/E</v>
          </cell>
          <cell r="C304" t="str">
            <v>MOC</v>
          </cell>
          <cell r="D304" t="str">
            <v>CTE/P</v>
          </cell>
          <cell r="E304" t="str">
            <v>Piping Modification for P9755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 t="str">
            <v>Xu Jin</v>
          </cell>
          <cell r="L304">
            <v>42101</v>
          </cell>
          <cell r="S304" t="str">
            <v>N</v>
          </cell>
          <cell r="T304" t="str">
            <v>On Going</v>
          </cell>
        </row>
        <row r="305">
          <cell r="A305">
            <v>15062</v>
          </cell>
          <cell r="B305" t="str">
            <v>COO/A</v>
          </cell>
          <cell r="C305" t="str">
            <v>MOC</v>
          </cell>
          <cell r="D305" t="str">
            <v>CTM/C</v>
          </cell>
          <cell r="E305" t="str">
            <v>Change New Type of the Sampler SP3301-01</v>
          </cell>
          <cell r="F305">
            <v>18470</v>
          </cell>
          <cell r="G305">
            <v>0</v>
          </cell>
          <cell r="H305">
            <v>0</v>
          </cell>
          <cell r="I305">
            <v>10840</v>
          </cell>
          <cell r="J305" t="str">
            <v>Liu Duo</v>
          </cell>
          <cell r="K305" t="str">
            <v>Liu Duo</v>
          </cell>
          <cell r="L305">
            <v>42096</v>
          </cell>
          <cell r="M305">
            <v>42096</v>
          </cell>
          <cell r="N305">
            <v>42132</v>
          </cell>
          <cell r="O305">
            <v>42132</v>
          </cell>
          <cell r="P305">
            <v>42132</v>
          </cell>
          <cell r="R305">
            <v>42246</v>
          </cell>
          <cell r="S305" t="str">
            <v>N</v>
          </cell>
          <cell r="T305" t="str">
            <v>Closed</v>
          </cell>
          <cell r="U305" t="str">
            <v>973220454</v>
          </cell>
        </row>
        <row r="306">
          <cell r="A306">
            <v>15061</v>
          </cell>
          <cell r="B306" t="str">
            <v>CTS</v>
          </cell>
          <cell r="C306" t="str">
            <v>Projects</v>
          </cell>
          <cell r="D306" t="str">
            <v>CTE/C</v>
          </cell>
          <cell r="E306" t="str">
            <v>BCC Lab Modification</v>
          </cell>
          <cell r="F306">
            <v>3490000</v>
          </cell>
          <cell r="G306">
            <v>290000</v>
          </cell>
          <cell r="H306">
            <v>3435840</v>
          </cell>
          <cell r="I306">
            <v>6411751</v>
          </cell>
          <cell r="J306" t="str">
            <v>Yu Yi</v>
          </cell>
          <cell r="K306" t="str">
            <v>Jiang Yunning</v>
          </cell>
          <cell r="L306">
            <v>42088</v>
          </cell>
          <cell r="M306">
            <v>42166</v>
          </cell>
          <cell r="N306">
            <v>42368</v>
          </cell>
          <cell r="O306">
            <v>42459</v>
          </cell>
          <cell r="S306" t="str">
            <v>N</v>
          </cell>
          <cell r="T306" t="str">
            <v>On Going</v>
          </cell>
          <cell r="U306" t="str">
            <v>ZNIC.009551</v>
          </cell>
        </row>
        <row r="307">
          <cell r="A307">
            <v>15060</v>
          </cell>
          <cell r="B307" t="str">
            <v>CBP/C</v>
          </cell>
          <cell r="C307" t="str">
            <v>MOC</v>
          </cell>
          <cell r="D307" t="str">
            <v>CTM/B</v>
          </cell>
          <cell r="E307" t="str">
            <v>Add Some Drain Valves for EU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str">
            <v>Tong Shaojian</v>
          </cell>
          <cell r="K307" t="str">
            <v>Tong Shaojian</v>
          </cell>
          <cell r="L307">
            <v>42087</v>
          </cell>
          <cell r="M307">
            <v>42124</v>
          </cell>
          <cell r="N307">
            <v>42154</v>
          </cell>
          <cell r="O307">
            <v>42154</v>
          </cell>
          <cell r="P307">
            <v>42154</v>
          </cell>
          <cell r="R307">
            <v>42154</v>
          </cell>
          <cell r="S307" t="str">
            <v>N</v>
          </cell>
          <cell r="T307" t="str">
            <v>Completed</v>
          </cell>
        </row>
        <row r="308">
          <cell r="A308">
            <v>15059</v>
          </cell>
          <cell r="B308" t="str">
            <v>COA/L</v>
          </cell>
          <cell r="C308" t="str">
            <v>MOC</v>
          </cell>
          <cell r="D308" t="str">
            <v>CTE/C</v>
          </cell>
          <cell r="E308" t="str">
            <v>Extend the Rainproof Shed of D620 Loading Station</v>
          </cell>
          <cell r="F308">
            <v>278000</v>
          </cell>
          <cell r="G308">
            <v>0</v>
          </cell>
          <cell r="H308">
            <v>134708</v>
          </cell>
          <cell r="I308">
            <v>185023</v>
          </cell>
          <cell r="J308" t="str">
            <v>Yu Yi</v>
          </cell>
          <cell r="K308" t="str">
            <v>Xu Zhaofeng</v>
          </cell>
          <cell r="L308">
            <v>42086</v>
          </cell>
          <cell r="M308">
            <v>42167</v>
          </cell>
          <cell r="N308">
            <v>42307</v>
          </cell>
          <cell r="O308">
            <v>42338</v>
          </cell>
          <cell r="P308">
            <v>42336</v>
          </cell>
          <cell r="S308" t="str">
            <v>N</v>
          </cell>
          <cell r="T308" t="str">
            <v>Completed</v>
          </cell>
          <cell r="U308" t="str">
            <v>973244161</v>
          </cell>
        </row>
        <row r="309">
          <cell r="A309">
            <v>15058</v>
          </cell>
          <cell r="B309" t="str">
            <v>CBP/C</v>
          </cell>
          <cell r="C309" t="str">
            <v>MOC</v>
          </cell>
          <cell r="D309" t="str">
            <v>CTA/B</v>
          </cell>
          <cell r="E309" t="str">
            <v>Add a Temperature Point on TI2131 Downstream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 t="str">
            <v>Wu Jian</v>
          </cell>
          <cell r="K309" t="str">
            <v>Wu Jian</v>
          </cell>
          <cell r="L309">
            <v>42086</v>
          </cell>
          <cell r="M309">
            <v>42124</v>
          </cell>
          <cell r="N309">
            <v>42154</v>
          </cell>
          <cell r="O309">
            <v>42154</v>
          </cell>
          <cell r="P309">
            <v>42154</v>
          </cell>
          <cell r="R309">
            <v>42154</v>
          </cell>
          <cell r="S309" t="str">
            <v>N</v>
          </cell>
          <cell r="T309" t="str">
            <v>Completed</v>
          </cell>
        </row>
        <row r="310">
          <cell r="A310">
            <v>15057</v>
          </cell>
          <cell r="B310" t="str">
            <v>COA/E</v>
          </cell>
          <cell r="C310" t="str">
            <v>MOC</v>
          </cell>
          <cell r="D310" t="str">
            <v>CTE/C</v>
          </cell>
          <cell r="E310" t="str">
            <v>Modify the Steel Beam for the Stair between PTZ Preparation System and B535</v>
          </cell>
          <cell r="F310">
            <v>65000</v>
          </cell>
          <cell r="G310">
            <v>0</v>
          </cell>
          <cell r="H310">
            <v>0</v>
          </cell>
          <cell r="I310">
            <v>38403</v>
          </cell>
          <cell r="J310" t="str">
            <v>Yu Yi</v>
          </cell>
          <cell r="K310" t="str">
            <v>Wang Enjian</v>
          </cell>
          <cell r="L310">
            <v>42086</v>
          </cell>
          <cell r="M310">
            <v>42104</v>
          </cell>
          <cell r="N310">
            <v>42185</v>
          </cell>
          <cell r="O310">
            <v>42185</v>
          </cell>
          <cell r="P310">
            <v>42202</v>
          </cell>
          <cell r="R310">
            <v>42246</v>
          </cell>
          <cell r="S310" t="str">
            <v>N</v>
          </cell>
          <cell r="T310" t="str">
            <v>Completed</v>
          </cell>
          <cell r="U310" t="str">
            <v>973162277</v>
          </cell>
        </row>
        <row r="311">
          <cell r="A311">
            <v>15056</v>
          </cell>
          <cell r="B311" t="str">
            <v>COA/S</v>
          </cell>
          <cell r="C311" t="str">
            <v>Projects</v>
          </cell>
          <cell r="D311" t="str">
            <v>CTE/P</v>
          </cell>
          <cell r="E311" t="str">
            <v>Modification for new product N9900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Zhu Jianxin</v>
          </cell>
          <cell r="K311" t="str">
            <v>Wu Zefei</v>
          </cell>
          <cell r="L311">
            <v>42083</v>
          </cell>
          <cell r="S311" t="str">
            <v>H</v>
          </cell>
          <cell r="T311" t="str">
            <v>Hold</v>
          </cell>
        </row>
        <row r="312">
          <cell r="A312">
            <v>15055</v>
          </cell>
          <cell r="B312" t="str">
            <v>COO/C</v>
          </cell>
          <cell r="C312" t="str">
            <v>MOC</v>
          </cell>
          <cell r="D312" t="str">
            <v>CTE/C</v>
          </cell>
          <cell r="E312" t="str">
            <v>Add Showerheads in C1 Men Bathroom</v>
          </cell>
          <cell r="F312">
            <v>297000</v>
          </cell>
          <cell r="G312">
            <v>0</v>
          </cell>
          <cell r="H312">
            <v>51250</v>
          </cell>
          <cell r="I312">
            <v>67200</v>
          </cell>
          <cell r="J312" t="str">
            <v>Jiang Yunning</v>
          </cell>
          <cell r="K312" t="str">
            <v>Jiang Yunning</v>
          </cell>
          <cell r="L312">
            <v>42031</v>
          </cell>
          <cell r="M312">
            <v>42174</v>
          </cell>
          <cell r="N312">
            <v>42400</v>
          </cell>
          <cell r="O312">
            <v>42400</v>
          </cell>
          <cell r="S312" t="str">
            <v>N</v>
          </cell>
          <cell r="T312" t="str">
            <v>Canceled</v>
          </cell>
          <cell r="U312" t="str">
            <v>973135868</v>
          </cell>
        </row>
        <row r="313">
          <cell r="A313">
            <v>15054</v>
          </cell>
          <cell r="B313" t="str">
            <v>CBL/O</v>
          </cell>
          <cell r="C313" t="str">
            <v>Projects</v>
          </cell>
          <cell r="D313" t="str">
            <v>CTE/P</v>
          </cell>
          <cell r="E313" t="str">
            <v>Add a New Loading Arm for 2-PH in RTTF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str">
            <v>Yu Xiya</v>
          </cell>
          <cell r="L313">
            <v>42083</v>
          </cell>
          <cell r="S313" t="str">
            <v>N</v>
          </cell>
          <cell r="T313" t="str">
            <v>Hold</v>
          </cell>
        </row>
        <row r="314">
          <cell r="A314">
            <v>15053</v>
          </cell>
          <cell r="B314" t="str">
            <v>COA/S</v>
          </cell>
          <cell r="C314" t="str">
            <v>MOC</v>
          </cell>
          <cell r="D314" t="str">
            <v>CTE/C</v>
          </cell>
          <cell r="E314" t="str">
            <v>Install a Rainproof Shed in SAP Unloading Area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 t="str">
            <v>Yu Yi</v>
          </cell>
          <cell r="K314" t="str">
            <v>Xu Zhaofeng</v>
          </cell>
          <cell r="L314">
            <v>42082</v>
          </cell>
          <cell r="S314" t="str">
            <v>N</v>
          </cell>
          <cell r="T314" t="str">
            <v>Canceled</v>
          </cell>
        </row>
        <row r="315">
          <cell r="A315">
            <v>15052</v>
          </cell>
          <cell r="B315" t="str">
            <v>CBL/O</v>
          </cell>
          <cell r="C315" t="str">
            <v>Projects</v>
          </cell>
          <cell r="D315" t="str">
            <v>CTE/C</v>
          </cell>
          <cell r="E315" t="str">
            <v>Add a Door and Some Fence for YBS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 t="str">
            <v>Yan Jun</v>
          </cell>
          <cell r="L315">
            <v>42082</v>
          </cell>
          <cell r="S315" t="str">
            <v>N</v>
          </cell>
          <cell r="T315" t="str">
            <v>On Going</v>
          </cell>
        </row>
        <row r="316">
          <cell r="A316">
            <v>15051</v>
          </cell>
          <cell r="B316" t="str">
            <v>C</v>
          </cell>
          <cell r="C316" t="str">
            <v>Projects</v>
          </cell>
          <cell r="D316" t="str">
            <v>CGA/I</v>
          </cell>
          <cell r="E316" t="str">
            <v>Set Up Intranet Portal System</v>
          </cell>
          <cell r="F316">
            <v>2735000</v>
          </cell>
          <cell r="G316">
            <v>0</v>
          </cell>
          <cell r="H316">
            <v>2495982</v>
          </cell>
          <cell r="I316">
            <v>4659799</v>
          </cell>
          <cell r="J316" t="str">
            <v>Tao Yang</v>
          </cell>
          <cell r="K316" t="str">
            <v>Tao Yang</v>
          </cell>
          <cell r="L316">
            <v>42081</v>
          </cell>
          <cell r="M316">
            <v>42081</v>
          </cell>
          <cell r="N316">
            <v>42551</v>
          </cell>
          <cell r="O316">
            <v>42551</v>
          </cell>
          <cell r="S316" t="str">
            <v>N</v>
          </cell>
          <cell r="T316" t="str">
            <v>On Going</v>
          </cell>
          <cell r="U316" t="str">
            <v>ZNIT.001180</v>
          </cell>
        </row>
        <row r="317">
          <cell r="A317">
            <v>15050</v>
          </cell>
          <cell r="B317" t="str">
            <v>CBL/P</v>
          </cell>
          <cell r="C317" t="str">
            <v>MOC</v>
          </cell>
          <cell r="D317" t="str">
            <v>CTM/U</v>
          </cell>
          <cell r="E317" t="str">
            <v>Modification for the Monitoring Room of 2nd Floor</v>
          </cell>
          <cell r="F317">
            <v>0</v>
          </cell>
          <cell r="G317">
            <v>0</v>
          </cell>
          <cell r="H317">
            <v>6600</v>
          </cell>
          <cell r="I317">
            <v>6600</v>
          </cell>
          <cell r="J317" t="str">
            <v>Guo Yongkang</v>
          </cell>
          <cell r="K317" t="str">
            <v>Guo Yongkang</v>
          </cell>
          <cell r="L317">
            <v>42079</v>
          </cell>
          <cell r="M317">
            <v>42079</v>
          </cell>
          <cell r="N317">
            <v>42154</v>
          </cell>
          <cell r="O317">
            <v>42154</v>
          </cell>
          <cell r="S317" t="str">
            <v>N</v>
          </cell>
          <cell r="T317" t="str">
            <v>Canceled</v>
          </cell>
        </row>
        <row r="318">
          <cell r="A318">
            <v>15049</v>
          </cell>
          <cell r="B318" t="str">
            <v>COO/C</v>
          </cell>
          <cell r="C318" t="str">
            <v>MOC</v>
          </cell>
          <cell r="D318" t="str">
            <v>CTM/C</v>
          </cell>
          <cell r="E318" t="str">
            <v>Demolishing K1200 for PA Expansion Project</v>
          </cell>
          <cell r="F318">
            <v>2403600</v>
          </cell>
          <cell r="G318">
            <v>0</v>
          </cell>
          <cell r="H318">
            <v>3600</v>
          </cell>
          <cell r="I318">
            <v>3600</v>
          </cell>
          <cell r="J318" t="str">
            <v>Yuan Jinhua</v>
          </cell>
          <cell r="K318" t="str">
            <v>Yuan Jinhua</v>
          </cell>
          <cell r="L318">
            <v>42079</v>
          </cell>
          <cell r="M318">
            <v>42079</v>
          </cell>
          <cell r="N318">
            <v>42307</v>
          </cell>
          <cell r="O318">
            <v>42307</v>
          </cell>
          <cell r="S318" t="str">
            <v>T</v>
          </cell>
          <cell r="T318" t="str">
            <v>On Going</v>
          </cell>
          <cell r="U318" t="str">
            <v>972970641</v>
          </cell>
        </row>
        <row r="319">
          <cell r="A319">
            <v>15048</v>
          </cell>
          <cell r="B319" t="str">
            <v>CBP/C</v>
          </cell>
          <cell r="C319" t="str">
            <v>MOC</v>
          </cell>
          <cell r="D319" t="str">
            <v>CTA/B</v>
          </cell>
          <cell r="E319" t="str">
            <v>Modification for Some TT and Pipelines of BCC</v>
          </cell>
          <cell r="F319">
            <v>35000</v>
          </cell>
          <cell r="G319">
            <v>0</v>
          </cell>
          <cell r="H319">
            <v>0</v>
          </cell>
          <cell r="I319">
            <v>49703</v>
          </cell>
          <cell r="J319" t="str">
            <v>Wu Jian</v>
          </cell>
          <cell r="K319" t="str">
            <v>Wu Jian</v>
          </cell>
          <cell r="L319">
            <v>42075</v>
          </cell>
          <cell r="M319">
            <v>42075</v>
          </cell>
          <cell r="N319">
            <v>42093</v>
          </cell>
          <cell r="O319">
            <v>42093</v>
          </cell>
          <cell r="P319">
            <v>42093</v>
          </cell>
          <cell r="R319">
            <v>42154</v>
          </cell>
          <cell r="S319" t="str">
            <v>N</v>
          </cell>
          <cell r="T319" t="str">
            <v>Completed</v>
          </cell>
          <cell r="U319" t="str">
            <v>972817931</v>
          </cell>
        </row>
        <row r="320">
          <cell r="A320">
            <v>15047</v>
          </cell>
          <cell r="B320" t="str">
            <v>CBP/P</v>
          </cell>
          <cell r="C320" t="str">
            <v>Projects</v>
          </cell>
          <cell r="D320" t="str">
            <v>CTA/S</v>
          </cell>
          <cell r="E320" t="str">
            <v>Change New CEMS</v>
          </cell>
          <cell r="F320">
            <v>1203000</v>
          </cell>
          <cell r="G320">
            <v>0</v>
          </cell>
          <cell r="H320">
            <v>350757</v>
          </cell>
          <cell r="I320">
            <v>1344000</v>
          </cell>
          <cell r="J320" t="str">
            <v>Tang Yiqun</v>
          </cell>
          <cell r="K320" t="str">
            <v>Tang Yiqun</v>
          </cell>
          <cell r="L320">
            <v>42073</v>
          </cell>
          <cell r="M320">
            <v>42073</v>
          </cell>
          <cell r="N320">
            <v>42215</v>
          </cell>
          <cell r="O320">
            <v>42215</v>
          </cell>
          <cell r="S320" t="str">
            <v>N</v>
          </cell>
          <cell r="T320" t="str">
            <v>On Going</v>
          </cell>
          <cell r="U320" t="str">
            <v>ZNIC.008734</v>
          </cell>
        </row>
        <row r="321">
          <cell r="A321">
            <v>15046</v>
          </cell>
          <cell r="B321" t="str">
            <v>COO/C</v>
          </cell>
          <cell r="C321" t="str">
            <v>MOC</v>
          </cell>
          <cell r="D321" t="str">
            <v>CTA/C</v>
          </cell>
          <cell r="E321" t="str">
            <v>Install Card Registration Device</v>
          </cell>
          <cell r="F321">
            <v>79188</v>
          </cell>
          <cell r="G321">
            <v>0</v>
          </cell>
          <cell r="H321">
            <v>8330</v>
          </cell>
          <cell r="I321">
            <v>49188</v>
          </cell>
          <cell r="J321" t="str">
            <v>Yan Yicheng</v>
          </cell>
          <cell r="K321" t="str">
            <v>Yan Yicheng</v>
          </cell>
          <cell r="L321">
            <v>42073</v>
          </cell>
          <cell r="M321">
            <v>42073</v>
          </cell>
          <cell r="N321">
            <v>42093</v>
          </cell>
          <cell r="O321">
            <v>42093</v>
          </cell>
          <cell r="P321">
            <v>42093</v>
          </cell>
          <cell r="S321" t="str">
            <v>N</v>
          </cell>
          <cell r="T321" t="str">
            <v>Completed</v>
          </cell>
          <cell r="U321" t="str">
            <v>973120684</v>
          </cell>
        </row>
        <row r="322">
          <cell r="A322">
            <v>15045</v>
          </cell>
          <cell r="B322" t="str">
            <v>COA/A</v>
          </cell>
          <cell r="C322" t="str">
            <v>MOC</v>
          </cell>
          <cell r="D322" t="str">
            <v>CTE/C</v>
          </cell>
          <cell r="E322" t="str">
            <v>Install Platforms for Salt Pump</v>
          </cell>
          <cell r="F322">
            <v>460000</v>
          </cell>
          <cell r="G322">
            <v>0</v>
          </cell>
          <cell r="H322">
            <v>310980</v>
          </cell>
          <cell r="I322">
            <v>342880</v>
          </cell>
          <cell r="J322" t="str">
            <v>Yu Yi</v>
          </cell>
          <cell r="K322" t="str">
            <v>Xu Zhaofeng</v>
          </cell>
          <cell r="L322">
            <v>42067</v>
          </cell>
          <cell r="M322">
            <v>42157</v>
          </cell>
          <cell r="N322">
            <v>42307</v>
          </cell>
          <cell r="O322">
            <v>42378</v>
          </cell>
          <cell r="S322" t="str">
            <v>N</v>
          </cell>
          <cell r="T322" t="str">
            <v>On Going</v>
          </cell>
          <cell r="U322" t="str">
            <v>973227191</v>
          </cell>
        </row>
        <row r="323">
          <cell r="A323">
            <v>15044</v>
          </cell>
          <cell r="B323" t="str">
            <v>COO/C</v>
          </cell>
          <cell r="C323" t="str">
            <v>MOC</v>
          </cell>
          <cell r="D323" t="str">
            <v>CTM/C</v>
          </cell>
          <cell r="E323" t="str">
            <v>Alter Arrestors' Location on PA Off Gas Lines</v>
          </cell>
          <cell r="F323">
            <v>15790</v>
          </cell>
          <cell r="G323">
            <v>0</v>
          </cell>
          <cell r="H323">
            <v>7245</v>
          </cell>
          <cell r="I323">
            <v>25790</v>
          </cell>
          <cell r="J323" t="str">
            <v>Yuan Jinhua</v>
          </cell>
          <cell r="K323" t="str">
            <v>Yuan Jinhua</v>
          </cell>
          <cell r="L323">
            <v>42065</v>
          </cell>
          <cell r="M323">
            <v>42076</v>
          </cell>
          <cell r="N323">
            <v>42093</v>
          </cell>
          <cell r="O323">
            <v>42093</v>
          </cell>
          <cell r="P323">
            <v>42093</v>
          </cell>
          <cell r="S323" t="str">
            <v>N</v>
          </cell>
          <cell r="T323" t="str">
            <v>Completed</v>
          </cell>
          <cell r="U323" t="str">
            <v>973126954</v>
          </cell>
        </row>
        <row r="324">
          <cell r="A324">
            <v>15043</v>
          </cell>
          <cell r="B324" t="str">
            <v>CEP/L</v>
          </cell>
          <cell r="C324" t="str">
            <v>MOC</v>
          </cell>
          <cell r="D324" t="str">
            <v>CTE/C</v>
          </cell>
          <cell r="E324" t="str">
            <v>Revamp the Gound of A915 with Epoxy Resin</v>
          </cell>
          <cell r="F324">
            <v>658000</v>
          </cell>
          <cell r="G324">
            <v>0</v>
          </cell>
          <cell r="H324">
            <v>75124</v>
          </cell>
          <cell r="I324">
            <v>584225</v>
          </cell>
          <cell r="J324" t="str">
            <v>Xia Qun</v>
          </cell>
          <cell r="K324" t="str">
            <v>Xia Weiguang</v>
          </cell>
          <cell r="L324">
            <v>42065</v>
          </cell>
          <cell r="M324">
            <v>42093</v>
          </cell>
          <cell r="N324">
            <v>42200</v>
          </cell>
          <cell r="O324">
            <v>42277</v>
          </cell>
          <cell r="P324">
            <v>42277</v>
          </cell>
          <cell r="S324" t="str">
            <v>N</v>
          </cell>
          <cell r="T324" t="str">
            <v>Completed</v>
          </cell>
          <cell r="U324" t="str">
            <v>973143414</v>
          </cell>
        </row>
        <row r="325">
          <cell r="A325">
            <v>15042</v>
          </cell>
          <cell r="B325" t="str">
            <v>CBP/C</v>
          </cell>
          <cell r="C325" t="str">
            <v>Projects</v>
          </cell>
          <cell r="D325" t="str">
            <v>CTE/A</v>
          </cell>
          <cell r="E325" t="str">
            <v>Add On-line Analyzer on the Outlet of the Z-908</v>
          </cell>
          <cell r="F325">
            <v>1145000</v>
          </cell>
          <cell r="G325">
            <v>0</v>
          </cell>
          <cell r="H325">
            <v>1114620</v>
          </cell>
          <cell r="I325">
            <v>1732778</v>
          </cell>
          <cell r="J325" t="str">
            <v>Gong Feibao</v>
          </cell>
          <cell r="K325" t="str">
            <v>Li Hong</v>
          </cell>
          <cell r="L325">
            <v>42061</v>
          </cell>
          <cell r="M325">
            <v>42298</v>
          </cell>
          <cell r="N325">
            <v>42489</v>
          </cell>
          <cell r="O325">
            <v>42489</v>
          </cell>
          <cell r="S325" t="str">
            <v>H</v>
          </cell>
          <cell r="T325" t="str">
            <v>On Going</v>
          </cell>
          <cell r="U325" t="str">
            <v>ZNIC.010800</v>
          </cell>
        </row>
        <row r="326">
          <cell r="A326">
            <v>15041</v>
          </cell>
          <cell r="B326" t="str">
            <v>CBP/S</v>
          </cell>
          <cell r="C326" t="str">
            <v>MOC</v>
          </cell>
          <cell r="D326" t="str">
            <v>CTE/P</v>
          </cell>
          <cell r="E326" t="str">
            <v>Add Tie-in Point for Importing Coal Gas to Syngas Coldbox from YPC</v>
          </cell>
          <cell r="F326">
            <v>22000</v>
          </cell>
          <cell r="G326">
            <v>0</v>
          </cell>
          <cell r="H326">
            <v>0</v>
          </cell>
          <cell r="I326">
            <v>18280</v>
          </cell>
          <cell r="J326" t="str">
            <v>Wang Can</v>
          </cell>
          <cell r="L326">
            <v>42051</v>
          </cell>
          <cell r="M326">
            <v>42095</v>
          </cell>
          <cell r="N326">
            <v>42124</v>
          </cell>
          <cell r="O326">
            <v>42124</v>
          </cell>
          <cell r="P326">
            <v>42124</v>
          </cell>
          <cell r="R326">
            <v>42185</v>
          </cell>
          <cell r="S326" t="str">
            <v>N</v>
          </cell>
          <cell r="T326" t="str">
            <v>Completed</v>
          </cell>
          <cell r="U326" t="str">
            <v>973141413</v>
          </cell>
        </row>
        <row r="327">
          <cell r="A327">
            <v>15040</v>
          </cell>
          <cell r="B327" t="str">
            <v>CBL/P</v>
          </cell>
          <cell r="C327" t="str">
            <v>MOC</v>
          </cell>
          <cell r="D327" t="str">
            <v>CTE/A</v>
          </cell>
          <cell r="E327" t="str">
            <v>Lead the Monitoring Signal of Jetty 1&amp;2&amp;3 to CLTF Building</v>
          </cell>
          <cell r="F327">
            <v>11000</v>
          </cell>
          <cell r="G327">
            <v>0</v>
          </cell>
          <cell r="H327">
            <v>6600</v>
          </cell>
          <cell r="I327">
            <v>6600</v>
          </cell>
          <cell r="J327" t="str">
            <v>Xu Zheng</v>
          </cell>
          <cell r="L327">
            <v>42051</v>
          </cell>
          <cell r="M327">
            <v>42185</v>
          </cell>
          <cell r="N327">
            <v>42186</v>
          </cell>
          <cell r="O327">
            <v>42186</v>
          </cell>
          <cell r="P327">
            <v>42186</v>
          </cell>
          <cell r="R327">
            <v>42186</v>
          </cell>
          <cell r="S327" t="str">
            <v>N</v>
          </cell>
          <cell r="T327" t="str">
            <v>Completed</v>
          </cell>
          <cell r="U327" t="str">
            <v>973112023</v>
          </cell>
        </row>
        <row r="328">
          <cell r="A328">
            <v>15039</v>
          </cell>
          <cell r="B328" t="str">
            <v>CEP/P</v>
          </cell>
          <cell r="C328" t="str">
            <v>MOC</v>
          </cell>
          <cell r="D328" t="str">
            <v>CTE/A</v>
          </cell>
          <cell r="E328" t="str">
            <v>Add Grounding for Two Sets Sample Cupboard in Lab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str">
            <v>Xu Zheng</v>
          </cell>
          <cell r="L328">
            <v>42046</v>
          </cell>
          <cell r="S328" t="str">
            <v>N</v>
          </cell>
          <cell r="T328" t="str">
            <v>Canceled</v>
          </cell>
        </row>
        <row r="329">
          <cell r="A329">
            <v>15038</v>
          </cell>
          <cell r="B329" t="str">
            <v>CBP/C</v>
          </cell>
          <cell r="C329" t="str">
            <v>MOC</v>
          </cell>
          <cell r="D329" t="str">
            <v>CTM/B</v>
          </cell>
          <cell r="E329" t="str">
            <v>Add a Butterfly Valve on the Pipeline from YPC to BCC Flare</v>
          </cell>
          <cell r="F329">
            <v>53150</v>
          </cell>
          <cell r="G329">
            <v>0</v>
          </cell>
          <cell r="H329">
            <v>15750</v>
          </cell>
          <cell r="I329">
            <v>53150</v>
          </cell>
          <cell r="J329" t="str">
            <v>Tong Shaojian</v>
          </cell>
          <cell r="K329" t="str">
            <v>Tong Shaojian</v>
          </cell>
          <cell r="L329">
            <v>42047</v>
          </cell>
          <cell r="M329">
            <v>42064</v>
          </cell>
          <cell r="N329">
            <v>42155</v>
          </cell>
          <cell r="O329">
            <v>42155</v>
          </cell>
          <cell r="S329" t="str">
            <v>N</v>
          </cell>
          <cell r="T329" t="str">
            <v>Canceled</v>
          </cell>
          <cell r="U329" t="str">
            <v>973141414</v>
          </cell>
        </row>
        <row r="330">
          <cell r="A330">
            <v>15037</v>
          </cell>
          <cell r="B330" t="str">
            <v>COO/C</v>
          </cell>
          <cell r="C330" t="str">
            <v>MOC</v>
          </cell>
          <cell r="D330" t="str">
            <v>CTE/C</v>
          </cell>
          <cell r="E330" t="str">
            <v>Evaluate the Safety of Tool Warehouses of COO/C, CTM/C and CTA/C in C1 Site</v>
          </cell>
          <cell r="F330">
            <v>18500</v>
          </cell>
          <cell r="G330">
            <v>0</v>
          </cell>
          <cell r="H330">
            <v>0</v>
          </cell>
          <cell r="I330">
            <v>10175</v>
          </cell>
          <cell r="J330" t="str">
            <v>Yu Yi</v>
          </cell>
          <cell r="K330" t="str">
            <v>Wang Enjian</v>
          </cell>
          <cell r="L330">
            <v>42038</v>
          </cell>
          <cell r="M330">
            <v>42076</v>
          </cell>
          <cell r="N330">
            <v>42104</v>
          </cell>
          <cell r="O330">
            <v>42104</v>
          </cell>
          <cell r="P330">
            <v>42102</v>
          </cell>
          <cell r="Q330">
            <v>42103</v>
          </cell>
          <cell r="R330">
            <v>42124</v>
          </cell>
          <cell r="S330" t="str">
            <v>N</v>
          </cell>
          <cell r="T330" t="str">
            <v>Completed</v>
          </cell>
          <cell r="U330" t="str">
            <v>973125958</v>
          </cell>
        </row>
        <row r="331">
          <cell r="A331">
            <v>15036</v>
          </cell>
          <cell r="B331" t="str">
            <v>CBP/C</v>
          </cell>
          <cell r="C331" t="str">
            <v>Projects</v>
          </cell>
          <cell r="D331" t="str">
            <v>CTE/P</v>
          </cell>
          <cell r="E331" t="str">
            <v>Expand the Capacity of the Suspect Condensate Vent Condenser 390-E-920</v>
          </cell>
          <cell r="F331">
            <v>398000</v>
          </cell>
          <cell r="G331">
            <v>0</v>
          </cell>
          <cell r="H331">
            <v>214546</v>
          </cell>
          <cell r="I331">
            <v>398000</v>
          </cell>
          <cell r="J331" t="str">
            <v>Ding Juntao</v>
          </cell>
          <cell r="K331" t="str">
            <v>Tong Shaojian</v>
          </cell>
          <cell r="L331">
            <v>42038</v>
          </cell>
          <cell r="M331">
            <v>42135</v>
          </cell>
          <cell r="N331">
            <v>42338</v>
          </cell>
          <cell r="O331">
            <v>42293</v>
          </cell>
          <cell r="P331">
            <v>42293</v>
          </cell>
          <cell r="S331" t="str">
            <v>H</v>
          </cell>
          <cell r="T331" t="str">
            <v>Completed</v>
          </cell>
          <cell r="U331" t="str">
            <v>ZNIF.104100.15.02</v>
          </cell>
        </row>
        <row r="332">
          <cell r="A332">
            <v>15035</v>
          </cell>
          <cell r="B332" t="str">
            <v>CBP/M</v>
          </cell>
          <cell r="C332" t="str">
            <v>MOC</v>
          </cell>
          <cell r="D332" t="str">
            <v>CTM/M</v>
          </cell>
          <cell r="E332" t="str">
            <v>Adding a Bypass Pipe of Steam Control Valve F21502</v>
          </cell>
          <cell r="F332">
            <v>27000</v>
          </cell>
          <cell r="G332">
            <v>0</v>
          </cell>
          <cell r="H332">
            <v>0</v>
          </cell>
          <cell r="I332">
            <v>19380</v>
          </cell>
          <cell r="J332" t="str">
            <v>Chu Chao</v>
          </cell>
          <cell r="K332" t="str">
            <v>Chu Chao</v>
          </cell>
          <cell r="L332">
            <v>42038</v>
          </cell>
          <cell r="M332">
            <v>42068</v>
          </cell>
          <cell r="N332">
            <v>42124</v>
          </cell>
          <cell r="O332">
            <v>42124</v>
          </cell>
          <cell r="P332">
            <v>42124</v>
          </cell>
          <cell r="R332">
            <v>42124</v>
          </cell>
          <cell r="S332" t="str">
            <v>N</v>
          </cell>
          <cell r="T332" t="str">
            <v>Completed</v>
          </cell>
          <cell r="U332" t="str">
            <v>973141415</v>
          </cell>
        </row>
        <row r="333">
          <cell r="A333">
            <v>15034</v>
          </cell>
          <cell r="B333" t="str">
            <v>CBP/C</v>
          </cell>
          <cell r="C333" t="str">
            <v>Projects</v>
          </cell>
          <cell r="D333" t="str">
            <v>CTE/A</v>
          </cell>
          <cell r="E333" t="str">
            <v>Add Pressure&amp;Temperature Signal DCS System for Three Drums at AEU Section</v>
          </cell>
          <cell r="F333">
            <v>170000</v>
          </cell>
          <cell r="G333">
            <v>0</v>
          </cell>
          <cell r="H333">
            <v>164694</v>
          </cell>
          <cell r="I333">
            <v>193852</v>
          </cell>
          <cell r="J333" t="str">
            <v>Gong Feibao</v>
          </cell>
          <cell r="K333" t="str">
            <v>Li Hong</v>
          </cell>
          <cell r="L333">
            <v>42033</v>
          </cell>
          <cell r="M333">
            <v>42265</v>
          </cell>
          <cell r="N333">
            <v>42398</v>
          </cell>
          <cell r="O333">
            <v>42398</v>
          </cell>
          <cell r="S333" t="str">
            <v>N</v>
          </cell>
          <cell r="T333" t="str">
            <v>On Going</v>
          </cell>
          <cell r="U333" t="str">
            <v>ZNIF.104100.15.05</v>
          </cell>
        </row>
        <row r="334">
          <cell r="A334">
            <v>15033</v>
          </cell>
          <cell r="B334" t="str">
            <v>CBP/B</v>
          </cell>
          <cell r="C334" t="str">
            <v>MOC</v>
          </cell>
          <cell r="D334" t="str">
            <v>CTM/M</v>
          </cell>
          <cell r="E334" t="str">
            <v>Add Pipe for the Butadiene Plant Chemical Cleaning</v>
          </cell>
          <cell r="F334">
            <v>19000</v>
          </cell>
          <cell r="G334">
            <v>0</v>
          </cell>
          <cell r="H334">
            <v>0</v>
          </cell>
          <cell r="I334">
            <v>42697</v>
          </cell>
          <cell r="J334" t="str">
            <v>Chu Chao</v>
          </cell>
          <cell r="K334" t="str">
            <v>Chu Chao</v>
          </cell>
          <cell r="L334">
            <v>42032</v>
          </cell>
          <cell r="M334">
            <v>42045</v>
          </cell>
          <cell r="N334">
            <v>42094</v>
          </cell>
          <cell r="O334">
            <v>42076</v>
          </cell>
          <cell r="P334">
            <v>42076</v>
          </cell>
          <cell r="R334">
            <v>42185</v>
          </cell>
          <cell r="S334" t="str">
            <v>N</v>
          </cell>
          <cell r="T334" t="str">
            <v>Closed</v>
          </cell>
          <cell r="U334" t="str">
            <v>973077960</v>
          </cell>
        </row>
        <row r="335">
          <cell r="A335">
            <v>15032</v>
          </cell>
          <cell r="B335" t="str">
            <v>CBP/U</v>
          </cell>
          <cell r="C335" t="str">
            <v>Projects</v>
          </cell>
          <cell r="D335" t="str">
            <v>CTE/P</v>
          </cell>
          <cell r="E335" t="str">
            <v>LP/MP Steam Supply from Yudai Power Plant</v>
          </cell>
          <cell r="F335">
            <v>800000</v>
          </cell>
          <cell r="G335">
            <v>0</v>
          </cell>
          <cell r="H335">
            <v>0</v>
          </cell>
          <cell r="I335">
            <v>0</v>
          </cell>
          <cell r="J335" t="str">
            <v>Liu Xiaoli</v>
          </cell>
          <cell r="K335" t="str">
            <v>Wu Zefei</v>
          </cell>
          <cell r="L335">
            <v>42032</v>
          </cell>
          <cell r="N335">
            <v>42389</v>
          </cell>
          <cell r="S335" t="str">
            <v>H</v>
          </cell>
          <cell r="T335" t="str">
            <v>Canceled</v>
          </cell>
          <cell r="U335" t="str">
            <v>ZNIC.008392</v>
          </cell>
        </row>
        <row r="336">
          <cell r="A336">
            <v>15031</v>
          </cell>
          <cell r="B336" t="str">
            <v>CBP/C</v>
          </cell>
          <cell r="C336" t="str">
            <v>MOC</v>
          </cell>
          <cell r="D336" t="str">
            <v>CTE/C</v>
          </cell>
          <cell r="E336" t="str">
            <v>Add the Cofferdam at AEU Section for Temporary Storage Places of the Chemical Empty Barrels</v>
          </cell>
          <cell r="F336">
            <v>40000</v>
          </cell>
          <cell r="G336">
            <v>0</v>
          </cell>
          <cell r="H336">
            <v>0</v>
          </cell>
          <cell r="I336">
            <v>30152</v>
          </cell>
          <cell r="J336" t="str">
            <v>Wang Shicheng</v>
          </cell>
          <cell r="K336" t="str">
            <v>Zhang Zhihe</v>
          </cell>
          <cell r="L336">
            <v>42032</v>
          </cell>
          <cell r="M336">
            <v>42095</v>
          </cell>
          <cell r="N336">
            <v>42214</v>
          </cell>
          <cell r="O336">
            <v>42214</v>
          </cell>
          <cell r="P336">
            <v>42214</v>
          </cell>
          <cell r="R336">
            <v>42307</v>
          </cell>
          <cell r="S336" t="str">
            <v>N</v>
          </cell>
          <cell r="T336" t="str">
            <v>Completed</v>
          </cell>
          <cell r="U336" t="str">
            <v>973152183</v>
          </cell>
        </row>
        <row r="337">
          <cell r="A337">
            <v>15030</v>
          </cell>
          <cell r="B337" t="str">
            <v>CBL/D</v>
          </cell>
          <cell r="C337" t="str">
            <v>Projects</v>
          </cell>
          <cell r="D337" t="str">
            <v>CTE/C</v>
          </cell>
          <cell r="E337" t="str">
            <v>Modification for Fresh Air System in SLS Building</v>
          </cell>
          <cell r="F337">
            <v>465000</v>
          </cell>
          <cell r="G337">
            <v>0</v>
          </cell>
          <cell r="H337">
            <v>0</v>
          </cell>
          <cell r="I337">
            <v>0</v>
          </cell>
          <cell r="J337" t="str">
            <v>Yu Yi</v>
          </cell>
          <cell r="K337" t="str">
            <v>Wang Wei</v>
          </cell>
          <cell r="L337">
            <v>42032</v>
          </cell>
          <cell r="M337">
            <v>42191</v>
          </cell>
          <cell r="N337">
            <v>42399</v>
          </cell>
          <cell r="O337">
            <v>42399</v>
          </cell>
          <cell r="S337" t="str">
            <v>N</v>
          </cell>
          <cell r="T337" t="str">
            <v>On Going</v>
          </cell>
          <cell r="U337" t="str">
            <v>ZNIF.670003.15.01</v>
          </cell>
        </row>
        <row r="338">
          <cell r="A338">
            <v>15029</v>
          </cell>
          <cell r="B338" t="str">
            <v>COO/A</v>
          </cell>
          <cell r="C338" t="str">
            <v>Projects</v>
          </cell>
          <cell r="D338" t="str">
            <v>CTE/I</v>
          </cell>
          <cell r="E338" t="str">
            <v>EEA Expansion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 t="str">
            <v>Luo Dingyuan</v>
          </cell>
          <cell r="L338">
            <v>42030</v>
          </cell>
          <cell r="N338">
            <v>42277</v>
          </cell>
          <cell r="S338" t="str">
            <v>N</v>
          </cell>
          <cell r="T338" t="str">
            <v>On Going</v>
          </cell>
        </row>
        <row r="339">
          <cell r="A339">
            <v>15028</v>
          </cell>
          <cell r="B339" t="str">
            <v>CEP/P</v>
          </cell>
          <cell r="C339" t="str">
            <v>Projects</v>
          </cell>
          <cell r="D339" t="str">
            <v>CTE/P</v>
          </cell>
          <cell r="E339" t="str">
            <v>Upgrade 4 sets PO Cupboard Freezer</v>
          </cell>
          <cell r="F339">
            <v>1319000</v>
          </cell>
          <cell r="G339">
            <v>0</v>
          </cell>
          <cell r="H339">
            <v>1304360</v>
          </cell>
          <cell r="I339">
            <v>2129000</v>
          </cell>
          <cell r="J339" t="str">
            <v>Ding Juntao</v>
          </cell>
          <cell r="K339" t="str">
            <v>Wang Yuncai</v>
          </cell>
          <cell r="L339">
            <v>42026</v>
          </cell>
          <cell r="M339">
            <v>42296</v>
          </cell>
          <cell r="N339">
            <v>42598</v>
          </cell>
          <cell r="O339">
            <v>42598</v>
          </cell>
          <cell r="S339" t="str">
            <v>T</v>
          </cell>
          <cell r="T339" t="str">
            <v>On Going</v>
          </cell>
          <cell r="U339" t="str">
            <v>ZNIC.010799</v>
          </cell>
        </row>
        <row r="340">
          <cell r="A340">
            <v>15027</v>
          </cell>
          <cell r="B340" t="str">
            <v>COA/S</v>
          </cell>
          <cell r="C340" t="str">
            <v>MOC</v>
          </cell>
          <cell r="D340" t="str">
            <v>CTM/A</v>
          </cell>
          <cell r="E340" t="str">
            <v>Add 5 Containers for Store Tools/spares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str">
            <v>Li Yinhua</v>
          </cell>
          <cell r="L340">
            <v>42026</v>
          </cell>
          <cell r="S340" t="str">
            <v>N</v>
          </cell>
          <cell r="T340" t="str">
            <v>Canceled</v>
          </cell>
        </row>
        <row r="341">
          <cell r="A341">
            <v>15026</v>
          </cell>
          <cell r="B341" t="str">
            <v>CEP/S</v>
          </cell>
          <cell r="C341" t="str">
            <v>Projects</v>
          </cell>
          <cell r="D341" t="str">
            <v>CTE/C</v>
          </cell>
          <cell r="E341" t="str">
            <v>PS Positive Draft of Control Building Modification</v>
          </cell>
          <cell r="F341">
            <v>1256000</v>
          </cell>
          <cell r="G341">
            <v>0</v>
          </cell>
          <cell r="H341">
            <v>1153837</v>
          </cell>
          <cell r="I341">
            <v>2062440</v>
          </cell>
          <cell r="J341" t="str">
            <v>Gao Feng</v>
          </cell>
          <cell r="K341" t="str">
            <v>Wang Wei</v>
          </cell>
          <cell r="L341">
            <v>42025</v>
          </cell>
          <cell r="M341">
            <v>42194</v>
          </cell>
          <cell r="N341">
            <v>42369</v>
          </cell>
          <cell r="O341">
            <v>42399</v>
          </cell>
          <cell r="S341" t="str">
            <v>H</v>
          </cell>
          <cell r="T341" t="str">
            <v>On Going</v>
          </cell>
          <cell r="U341" t="str">
            <v>ZNIC.009794</v>
          </cell>
        </row>
        <row r="342">
          <cell r="A342">
            <v>15025</v>
          </cell>
          <cell r="B342" t="str">
            <v>CBP/C</v>
          </cell>
          <cell r="C342" t="str">
            <v>Projects</v>
          </cell>
          <cell r="D342" t="str">
            <v>CTE/A</v>
          </cell>
          <cell r="E342" t="str">
            <v>Change Orifice to Mass Flowmeter for Cracker Furnace Raw Material(H113)</v>
          </cell>
          <cell r="F342">
            <v>738000</v>
          </cell>
          <cell r="G342">
            <v>0</v>
          </cell>
          <cell r="H342">
            <v>0</v>
          </cell>
          <cell r="I342">
            <v>0</v>
          </cell>
          <cell r="J342" t="str">
            <v>Gong Feibao</v>
          </cell>
          <cell r="K342" t="str">
            <v>Li Hong</v>
          </cell>
          <cell r="L342">
            <v>42025</v>
          </cell>
          <cell r="M342">
            <v>42199</v>
          </cell>
          <cell r="N342">
            <v>42520</v>
          </cell>
          <cell r="O342">
            <v>42520</v>
          </cell>
          <cell r="S342" t="str">
            <v>T</v>
          </cell>
          <cell r="T342" t="str">
            <v>On Going</v>
          </cell>
          <cell r="U342" t="str">
            <v>ZNIF.104100.15.03</v>
          </cell>
        </row>
        <row r="343">
          <cell r="A343">
            <v>15024</v>
          </cell>
          <cell r="B343" t="str">
            <v>COA/S</v>
          </cell>
          <cell r="C343" t="str">
            <v>Projects</v>
          </cell>
          <cell r="D343" t="str">
            <v>CTE/P</v>
          </cell>
          <cell r="E343" t="str">
            <v>SAP Steam System Energy Saving Modification</v>
          </cell>
          <cell r="F343">
            <v>1419000</v>
          </cell>
          <cell r="G343">
            <v>0</v>
          </cell>
          <cell r="H343">
            <v>1374571</v>
          </cell>
          <cell r="I343">
            <v>1559598</v>
          </cell>
          <cell r="J343" t="str">
            <v>Xu Jin</v>
          </cell>
          <cell r="K343" t="str">
            <v>Wang Yuncai</v>
          </cell>
          <cell r="L343">
            <v>42025</v>
          </cell>
          <cell r="M343">
            <v>42265</v>
          </cell>
          <cell r="N343">
            <v>42489</v>
          </cell>
          <cell r="O343">
            <v>42489</v>
          </cell>
          <cell r="S343" t="str">
            <v>N</v>
          </cell>
          <cell r="T343" t="str">
            <v>On Going</v>
          </cell>
          <cell r="U343" t="str">
            <v>ZNIC.010440</v>
          </cell>
        </row>
        <row r="344">
          <cell r="A344">
            <v>15023</v>
          </cell>
          <cell r="B344" t="str">
            <v>CEP/P</v>
          </cell>
          <cell r="C344" t="str">
            <v>MOC</v>
          </cell>
          <cell r="D344" t="str">
            <v>CTE/C</v>
          </cell>
          <cell r="E344" t="str">
            <v>Revamp HVAC System in LDPE Control Building</v>
          </cell>
          <cell r="F344">
            <v>520000</v>
          </cell>
          <cell r="G344">
            <v>0</v>
          </cell>
          <cell r="H344">
            <v>0</v>
          </cell>
          <cell r="I344">
            <v>100477</v>
          </cell>
          <cell r="J344" t="str">
            <v>Gao Feng</v>
          </cell>
          <cell r="K344" t="str">
            <v>Wang Wei</v>
          </cell>
          <cell r="L344">
            <v>42024</v>
          </cell>
          <cell r="M344">
            <v>42135</v>
          </cell>
          <cell r="N344">
            <v>42231</v>
          </cell>
          <cell r="O344">
            <v>42231</v>
          </cell>
          <cell r="P344">
            <v>42231</v>
          </cell>
          <cell r="R344">
            <v>42338</v>
          </cell>
          <cell r="S344" t="str">
            <v>H</v>
          </cell>
          <cell r="T344" t="str">
            <v>Completed</v>
          </cell>
          <cell r="U344" t="str">
            <v>973167918</v>
          </cell>
        </row>
        <row r="345">
          <cell r="A345">
            <v>15022</v>
          </cell>
          <cell r="B345" t="str">
            <v>CEP/E</v>
          </cell>
          <cell r="C345" t="str">
            <v>Projects</v>
          </cell>
          <cell r="D345" t="str">
            <v>CTE/C</v>
          </cell>
          <cell r="E345" t="str">
            <v>Revamp HVAC System in EOEG Control Building</v>
          </cell>
          <cell r="F345">
            <v>1391000</v>
          </cell>
          <cell r="G345">
            <v>0</v>
          </cell>
          <cell r="H345">
            <v>462604</v>
          </cell>
          <cell r="I345">
            <v>1473957</v>
          </cell>
          <cell r="J345" t="str">
            <v>Gao Feng</v>
          </cell>
          <cell r="K345" t="str">
            <v>Wang Wei</v>
          </cell>
          <cell r="L345">
            <v>42023</v>
          </cell>
          <cell r="M345">
            <v>42131</v>
          </cell>
          <cell r="N345">
            <v>42307</v>
          </cell>
          <cell r="O345">
            <v>42353</v>
          </cell>
          <cell r="P345">
            <v>42342</v>
          </cell>
          <cell r="S345" t="str">
            <v>H</v>
          </cell>
          <cell r="T345" t="str">
            <v>Completed</v>
          </cell>
          <cell r="U345" t="str">
            <v>ZNIC.009264</v>
          </cell>
        </row>
        <row r="346">
          <cell r="A346">
            <v>15021</v>
          </cell>
          <cell r="B346" t="str">
            <v>CTS</v>
          </cell>
          <cell r="C346" t="str">
            <v>MOC</v>
          </cell>
          <cell r="D346" t="str">
            <v>CTE/A</v>
          </cell>
          <cell r="E346" t="str">
            <v>Set the Electronic Patrol System in BYC Area</v>
          </cell>
          <cell r="F346">
            <v>75000</v>
          </cell>
          <cell r="G346">
            <v>0</v>
          </cell>
          <cell r="H346">
            <v>0</v>
          </cell>
          <cell r="I346">
            <v>57292</v>
          </cell>
          <cell r="J346" t="str">
            <v>Hao Jinling</v>
          </cell>
          <cell r="K346" t="str">
            <v>Sun Zhongpin</v>
          </cell>
          <cell r="L346">
            <v>42023</v>
          </cell>
          <cell r="M346">
            <v>42040</v>
          </cell>
          <cell r="N346">
            <v>42094</v>
          </cell>
          <cell r="O346">
            <v>42094</v>
          </cell>
          <cell r="P346">
            <v>42089</v>
          </cell>
          <cell r="R346">
            <v>42124</v>
          </cell>
          <cell r="S346" t="str">
            <v>H</v>
          </cell>
          <cell r="T346" t="str">
            <v>Completed</v>
          </cell>
          <cell r="U346" t="str">
            <v>973071447</v>
          </cell>
        </row>
        <row r="347">
          <cell r="A347">
            <v>15020</v>
          </cell>
          <cell r="B347" t="str">
            <v>COO/C</v>
          </cell>
          <cell r="C347" t="str">
            <v>MOC</v>
          </cell>
          <cell r="D347" t="str">
            <v>CTE/C</v>
          </cell>
          <cell r="E347" t="str">
            <v>Evaluate C1 Temporary Room to the West of Control Building</v>
          </cell>
          <cell r="F347">
            <v>18500</v>
          </cell>
          <cell r="G347">
            <v>0</v>
          </cell>
          <cell r="H347">
            <v>0</v>
          </cell>
          <cell r="I347">
            <v>7150</v>
          </cell>
          <cell r="J347" t="str">
            <v>Yu Yi</v>
          </cell>
          <cell r="K347" t="str">
            <v>Wang Enjian</v>
          </cell>
          <cell r="L347">
            <v>42018</v>
          </cell>
          <cell r="M347">
            <v>42076</v>
          </cell>
          <cell r="N347">
            <v>42104</v>
          </cell>
          <cell r="O347">
            <v>42104</v>
          </cell>
          <cell r="P347">
            <v>42103</v>
          </cell>
          <cell r="R347">
            <v>42124</v>
          </cell>
          <cell r="S347" t="str">
            <v>N</v>
          </cell>
          <cell r="T347" t="str">
            <v>Completed</v>
          </cell>
          <cell r="U347" t="str">
            <v>973127001</v>
          </cell>
        </row>
        <row r="348">
          <cell r="A348">
            <v>15019</v>
          </cell>
          <cell r="B348" t="str">
            <v>CBP/B</v>
          </cell>
          <cell r="C348" t="str">
            <v>MOC</v>
          </cell>
          <cell r="D348" t="str">
            <v>CTM/M</v>
          </cell>
          <cell r="E348" t="str">
            <v>Sending the Dimer of Butadiene Plant to C250</v>
          </cell>
          <cell r="F348">
            <v>65000</v>
          </cell>
          <cell r="G348">
            <v>0</v>
          </cell>
          <cell r="H348">
            <v>0</v>
          </cell>
          <cell r="I348">
            <v>56760</v>
          </cell>
          <cell r="J348" t="str">
            <v>Chu Chao</v>
          </cell>
          <cell r="K348" t="str">
            <v>Chu Chao</v>
          </cell>
          <cell r="L348">
            <v>42017</v>
          </cell>
          <cell r="M348">
            <v>42050</v>
          </cell>
          <cell r="N348">
            <v>42078</v>
          </cell>
          <cell r="O348">
            <v>42076</v>
          </cell>
          <cell r="P348">
            <v>42076</v>
          </cell>
          <cell r="R348">
            <v>42185</v>
          </cell>
          <cell r="S348" t="str">
            <v>N</v>
          </cell>
          <cell r="T348" t="str">
            <v>Completed</v>
          </cell>
          <cell r="U348" t="str">
            <v>973076545</v>
          </cell>
        </row>
        <row r="349">
          <cell r="A349">
            <v>15018</v>
          </cell>
          <cell r="B349" t="str">
            <v>COO/C</v>
          </cell>
          <cell r="C349" t="str">
            <v>MOC</v>
          </cell>
          <cell r="D349" t="str">
            <v>CTM/C</v>
          </cell>
          <cell r="E349" t="str">
            <v>Revamp Valves and Pipe Connections of Utility Station in C1 Complex</v>
          </cell>
          <cell r="F349">
            <v>18550</v>
          </cell>
          <cell r="G349">
            <v>0</v>
          </cell>
          <cell r="H349">
            <v>13345</v>
          </cell>
          <cell r="I349">
            <v>18550</v>
          </cell>
          <cell r="J349" t="str">
            <v>Yuan Jinhua</v>
          </cell>
          <cell r="K349" t="str">
            <v>Yuan Jinhua</v>
          </cell>
          <cell r="L349">
            <v>42017</v>
          </cell>
          <cell r="M349">
            <v>42247</v>
          </cell>
          <cell r="N349">
            <v>42369</v>
          </cell>
          <cell r="O349">
            <v>42369</v>
          </cell>
          <cell r="S349" t="str">
            <v>N</v>
          </cell>
          <cell r="T349" t="str">
            <v>On Going</v>
          </cell>
          <cell r="U349" t="str">
            <v>973358700</v>
          </cell>
        </row>
        <row r="350">
          <cell r="A350">
            <v>15017</v>
          </cell>
          <cell r="B350" t="str">
            <v>COO/C</v>
          </cell>
          <cell r="C350" t="str">
            <v>MOC</v>
          </cell>
          <cell r="D350" t="str">
            <v>CTE/C</v>
          </cell>
          <cell r="E350" t="str">
            <v>Revamp HVAC System in C1 Control Building</v>
          </cell>
          <cell r="F350">
            <v>501000</v>
          </cell>
          <cell r="G350">
            <v>0</v>
          </cell>
          <cell r="H350">
            <v>16715</v>
          </cell>
          <cell r="I350">
            <v>168100</v>
          </cell>
          <cell r="J350" t="str">
            <v>Gao Feng</v>
          </cell>
          <cell r="K350" t="str">
            <v>Wang Wei</v>
          </cell>
          <cell r="L350">
            <v>42017</v>
          </cell>
          <cell r="M350">
            <v>42135</v>
          </cell>
          <cell r="N350">
            <v>42262</v>
          </cell>
          <cell r="O350">
            <v>42262</v>
          </cell>
          <cell r="P350">
            <v>42265</v>
          </cell>
          <cell r="S350" t="str">
            <v>H</v>
          </cell>
          <cell r="T350" t="str">
            <v>Completed</v>
          </cell>
          <cell r="U350" t="str">
            <v>973160155</v>
          </cell>
        </row>
        <row r="351">
          <cell r="A351">
            <v>15016</v>
          </cell>
          <cell r="B351" t="str">
            <v>CTS</v>
          </cell>
          <cell r="C351" t="str">
            <v>Projects</v>
          </cell>
          <cell r="D351" t="str">
            <v>CTS/E</v>
          </cell>
          <cell r="E351" t="str">
            <v>Environmental Monitoring Car</v>
          </cell>
          <cell r="F351">
            <v>4000000</v>
          </cell>
          <cell r="G351">
            <v>0</v>
          </cell>
          <cell r="H351">
            <v>0</v>
          </cell>
          <cell r="I351">
            <v>4542735</v>
          </cell>
          <cell r="J351" t="str">
            <v>Fan Chenxi</v>
          </cell>
          <cell r="K351" t="str">
            <v>Fan Chenxi</v>
          </cell>
          <cell r="L351">
            <v>42017</v>
          </cell>
          <cell r="M351">
            <v>42017</v>
          </cell>
          <cell r="N351">
            <v>42185</v>
          </cell>
          <cell r="O351">
            <v>42428</v>
          </cell>
          <cell r="S351" t="str">
            <v>N</v>
          </cell>
          <cell r="T351" t="str">
            <v>On Going</v>
          </cell>
          <cell r="U351" t="str">
            <v>ZNIC.008204</v>
          </cell>
        </row>
        <row r="352">
          <cell r="A352">
            <v>15015</v>
          </cell>
          <cell r="B352" t="str">
            <v>CEP/P</v>
          </cell>
          <cell r="C352" t="str">
            <v>Projects</v>
          </cell>
          <cell r="D352" t="str">
            <v>CTM/P</v>
          </cell>
          <cell r="E352" t="str">
            <v>Replace the V10302 and V20302 with SS</v>
          </cell>
          <cell r="F352">
            <v>221000</v>
          </cell>
          <cell r="G352">
            <v>0</v>
          </cell>
          <cell r="H352">
            <v>0</v>
          </cell>
          <cell r="I352">
            <v>15950</v>
          </cell>
          <cell r="J352" t="str">
            <v>Guan Xinchun</v>
          </cell>
          <cell r="K352" t="str">
            <v>Shen Liying</v>
          </cell>
          <cell r="L352">
            <v>42016</v>
          </cell>
          <cell r="M352">
            <v>42016</v>
          </cell>
          <cell r="N352">
            <v>42109</v>
          </cell>
          <cell r="O352">
            <v>42109</v>
          </cell>
          <cell r="P352">
            <v>42109</v>
          </cell>
          <cell r="R352">
            <v>42124</v>
          </cell>
          <cell r="S352" t="str">
            <v>T_2015</v>
          </cell>
          <cell r="T352" t="str">
            <v>Completed</v>
          </cell>
          <cell r="U352" t="str">
            <v>ZNIF.105220.15.01</v>
          </cell>
        </row>
        <row r="353">
          <cell r="A353">
            <v>15014</v>
          </cell>
          <cell r="B353" t="str">
            <v>CEP/L</v>
          </cell>
          <cell r="C353" t="str">
            <v>Projects</v>
          </cell>
          <cell r="D353" t="str">
            <v>CTE/A</v>
          </cell>
          <cell r="E353" t="str">
            <v>PS A915 Emergency Lighting and Fire Alarm System Modification</v>
          </cell>
          <cell r="F353">
            <v>434000</v>
          </cell>
          <cell r="G353">
            <v>0</v>
          </cell>
          <cell r="H353">
            <v>0</v>
          </cell>
          <cell r="I353">
            <v>474825</v>
          </cell>
          <cell r="J353" t="str">
            <v>Xu Zheng</v>
          </cell>
          <cell r="K353" t="str">
            <v>Zhang Pu</v>
          </cell>
          <cell r="L353">
            <v>42013</v>
          </cell>
          <cell r="M353">
            <v>42067</v>
          </cell>
          <cell r="N353">
            <v>42292</v>
          </cell>
          <cell r="O353">
            <v>42292</v>
          </cell>
          <cell r="P353">
            <v>42269</v>
          </cell>
          <cell r="S353" t="str">
            <v>N</v>
          </cell>
          <cell r="T353" t="str">
            <v>Completed</v>
          </cell>
          <cell r="U353" t="str">
            <v>ZNIF.175410.15.01</v>
          </cell>
        </row>
        <row r="354">
          <cell r="A354">
            <v>15013</v>
          </cell>
          <cell r="B354" t="str">
            <v>CEP/P</v>
          </cell>
          <cell r="C354" t="str">
            <v>MOC</v>
          </cell>
          <cell r="D354" t="str">
            <v>CTE/P</v>
          </cell>
          <cell r="E354" t="str">
            <v>Add Two Steam Traps for the P11807 MP Steam</v>
          </cell>
          <cell r="F354">
            <v>121000</v>
          </cell>
          <cell r="G354">
            <v>0</v>
          </cell>
          <cell r="H354">
            <v>38870</v>
          </cell>
          <cell r="I354">
            <v>129806</v>
          </cell>
          <cell r="J354" t="str">
            <v>Gu Jingfeng</v>
          </cell>
          <cell r="K354" t="str">
            <v>Wang Yuncai</v>
          </cell>
          <cell r="L354">
            <v>42012</v>
          </cell>
          <cell r="M354">
            <v>42102</v>
          </cell>
          <cell r="N354">
            <v>42205</v>
          </cell>
          <cell r="O354">
            <v>42265</v>
          </cell>
          <cell r="P354">
            <v>42262</v>
          </cell>
          <cell r="S354" t="str">
            <v>N</v>
          </cell>
          <cell r="T354" t="str">
            <v>Completed</v>
          </cell>
          <cell r="U354" t="str">
            <v>973160145</v>
          </cell>
        </row>
        <row r="355">
          <cell r="A355">
            <v>15012</v>
          </cell>
          <cell r="B355" t="str">
            <v>CBP/S</v>
          </cell>
          <cell r="C355" t="str">
            <v>MOC</v>
          </cell>
          <cell r="D355" t="str">
            <v>CTE/P</v>
          </cell>
          <cell r="E355" t="str">
            <v>Add New Water Source for Air Coolers E1741's Sprayers</v>
          </cell>
          <cell r="F355">
            <v>195400</v>
          </cell>
          <cell r="G355">
            <v>0</v>
          </cell>
          <cell r="H355">
            <v>133650</v>
          </cell>
          <cell r="I355">
            <v>136400</v>
          </cell>
          <cell r="J355" t="str">
            <v>Chen Chen</v>
          </cell>
          <cell r="K355" t="str">
            <v>Ling Taizhong</v>
          </cell>
          <cell r="L355">
            <v>42012</v>
          </cell>
          <cell r="M355">
            <v>42243</v>
          </cell>
          <cell r="N355">
            <v>42734</v>
          </cell>
          <cell r="O355">
            <v>42734</v>
          </cell>
          <cell r="S355" t="str">
            <v>T</v>
          </cell>
          <cell r="T355" t="str">
            <v>On Going</v>
          </cell>
          <cell r="U355" t="str">
            <v>973333837</v>
          </cell>
        </row>
        <row r="356">
          <cell r="A356">
            <v>15011</v>
          </cell>
          <cell r="B356" t="str">
            <v>CTM</v>
          </cell>
          <cell r="C356" t="str">
            <v>Projects</v>
          </cell>
          <cell r="D356" t="str">
            <v>CTE/C</v>
          </cell>
          <cell r="E356" t="str">
            <v>Modification for Main Door of Spare Parts Warehouse</v>
          </cell>
          <cell r="F356">
            <v>384000</v>
          </cell>
          <cell r="G356">
            <v>0</v>
          </cell>
          <cell r="H356">
            <v>377480</v>
          </cell>
          <cell r="I356">
            <v>626000</v>
          </cell>
          <cell r="J356" t="str">
            <v>Yu Yi</v>
          </cell>
          <cell r="K356" t="str">
            <v>Xu Zhaofeng</v>
          </cell>
          <cell r="L356">
            <v>42012</v>
          </cell>
          <cell r="M356">
            <v>42216</v>
          </cell>
          <cell r="N356">
            <v>42368</v>
          </cell>
          <cell r="O356">
            <v>42399</v>
          </cell>
          <cell r="S356" t="str">
            <v>N</v>
          </cell>
          <cell r="T356" t="str">
            <v>On Going</v>
          </cell>
          <cell r="U356" t="str">
            <v>ZNIF.641330.15.02</v>
          </cell>
        </row>
        <row r="357">
          <cell r="A357">
            <v>15010</v>
          </cell>
          <cell r="B357" t="str">
            <v>COA/E</v>
          </cell>
          <cell r="C357" t="str">
            <v>Projects</v>
          </cell>
          <cell r="D357" t="str">
            <v>CTE/P</v>
          </cell>
          <cell r="E357" t="str">
            <v>Replace the Material of P7120A/B by PFA</v>
          </cell>
          <cell r="F357">
            <v>495000</v>
          </cell>
          <cell r="G357">
            <v>0</v>
          </cell>
          <cell r="H357">
            <v>456795</v>
          </cell>
          <cell r="I357">
            <v>722707</v>
          </cell>
          <cell r="J357" t="str">
            <v>Xu Jin</v>
          </cell>
          <cell r="K357" t="str">
            <v>Wu Zefei</v>
          </cell>
          <cell r="L357">
            <v>42011</v>
          </cell>
          <cell r="M357">
            <v>42226</v>
          </cell>
          <cell r="N357">
            <v>42459</v>
          </cell>
          <cell r="O357">
            <v>42490</v>
          </cell>
          <cell r="S357" t="str">
            <v>T</v>
          </cell>
          <cell r="T357" t="str">
            <v>On Going</v>
          </cell>
          <cell r="U357" t="str">
            <v>ZNIF.106200.15.01</v>
          </cell>
        </row>
        <row r="358">
          <cell r="A358">
            <v>15009</v>
          </cell>
          <cell r="B358" t="str">
            <v>CEP/E</v>
          </cell>
          <cell r="C358" t="str">
            <v>Projects</v>
          </cell>
          <cell r="D358" t="str">
            <v>CTE/P</v>
          </cell>
          <cell r="E358" t="str">
            <v>Modify Suction Side of P4330</v>
          </cell>
          <cell r="F358">
            <v>590000</v>
          </cell>
          <cell r="G358">
            <v>0</v>
          </cell>
          <cell r="H358">
            <v>428387</v>
          </cell>
          <cell r="I358">
            <v>672139</v>
          </cell>
          <cell r="J358" t="str">
            <v>Gu Jingfeng</v>
          </cell>
          <cell r="K358" t="str">
            <v>Wu Zefei</v>
          </cell>
          <cell r="L358">
            <v>42010</v>
          </cell>
          <cell r="M358">
            <v>42139</v>
          </cell>
          <cell r="N358">
            <v>42885</v>
          </cell>
          <cell r="O358">
            <v>42459</v>
          </cell>
          <cell r="S358" t="str">
            <v>T</v>
          </cell>
          <cell r="T358" t="str">
            <v>On Going</v>
          </cell>
          <cell r="U358" t="str">
            <v>ZNIF.105700.15.01</v>
          </cell>
        </row>
        <row r="359">
          <cell r="A359">
            <v>15008</v>
          </cell>
          <cell r="B359" t="str">
            <v>COO/O</v>
          </cell>
          <cell r="C359" t="str">
            <v>MOC</v>
          </cell>
          <cell r="D359" t="str">
            <v>CTE/A</v>
          </cell>
          <cell r="E359" t="str">
            <v>Upgrade Open Items According to the Process Safety Review Requirements</v>
          </cell>
          <cell r="F359">
            <v>17100</v>
          </cell>
          <cell r="G359">
            <v>0</v>
          </cell>
          <cell r="H359">
            <v>0</v>
          </cell>
          <cell r="I359">
            <v>19250</v>
          </cell>
          <cell r="J359" t="str">
            <v>Gong Feibao</v>
          </cell>
          <cell r="L359">
            <v>42016</v>
          </cell>
          <cell r="M359">
            <v>42154</v>
          </cell>
          <cell r="N359">
            <v>42277</v>
          </cell>
          <cell r="O359">
            <v>42272</v>
          </cell>
          <cell r="P359">
            <v>42269</v>
          </cell>
          <cell r="S359" t="str">
            <v>N</v>
          </cell>
          <cell r="T359" t="str">
            <v>Completed</v>
          </cell>
          <cell r="U359" t="str">
            <v>973049116</v>
          </cell>
        </row>
        <row r="360">
          <cell r="A360">
            <v>15007</v>
          </cell>
          <cell r="B360" t="str">
            <v>COO/C</v>
          </cell>
          <cell r="C360" t="str">
            <v>MOC</v>
          </cell>
          <cell r="D360" t="str">
            <v>CTE/C</v>
          </cell>
          <cell r="E360" t="str">
            <v>Evaluate Warehouses of COO/C, CTM/C and CTA/C in C1 Site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 t="str">
            <v>Yu Yi</v>
          </cell>
          <cell r="L360">
            <v>42009</v>
          </cell>
          <cell r="S360" t="str">
            <v>N</v>
          </cell>
          <cell r="T360" t="str">
            <v>Canceled</v>
          </cell>
        </row>
        <row r="361">
          <cell r="A361">
            <v>15006</v>
          </cell>
          <cell r="B361" t="str">
            <v>CBL/P</v>
          </cell>
          <cell r="C361" t="str">
            <v>MOC</v>
          </cell>
          <cell r="D361" t="str">
            <v>CTE/C</v>
          </cell>
          <cell r="E361" t="str">
            <v>Revamp HVAC System in CLTF Control Building</v>
          </cell>
          <cell r="F361">
            <v>364000</v>
          </cell>
          <cell r="G361">
            <v>0</v>
          </cell>
          <cell r="H361">
            <v>93265</v>
          </cell>
          <cell r="I361">
            <v>164601</v>
          </cell>
          <cell r="J361" t="str">
            <v>Gao Feng</v>
          </cell>
          <cell r="K361" t="str">
            <v>Wang Wei</v>
          </cell>
          <cell r="L361">
            <v>42010</v>
          </cell>
          <cell r="M361">
            <v>42131</v>
          </cell>
          <cell r="N361">
            <v>42338</v>
          </cell>
          <cell r="O361">
            <v>42338</v>
          </cell>
          <cell r="P361">
            <v>42334</v>
          </cell>
          <cell r="S361" t="str">
            <v>H</v>
          </cell>
          <cell r="T361" t="str">
            <v>Completed</v>
          </cell>
          <cell r="U361" t="str">
            <v>973181190</v>
          </cell>
        </row>
        <row r="362">
          <cell r="A362">
            <v>15005</v>
          </cell>
          <cell r="B362" t="str">
            <v>COO/C</v>
          </cell>
          <cell r="C362" t="str">
            <v>MOC</v>
          </cell>
          <cell r="D362" t="str">
            <v>CTE/C</v>
          </cell>
          <cell r="E362" t="str">
            <v>The Revamping of Smoking Room in C1 Plant</v>
          </cell>
          <cell r="F362">
            <v>89000</v>
          </cell>
          <cell r="G362">
            <v>0</v>
          </cell>
          <cell r="H362">
            <v>21204</v>
          </cell>
          <cell r="I362">
            <v>95770</v>
          </cell>
          <cell r="J362" t="str">
            <v>Gao Feng</v>
          </cell>
          <cell r="K362" t="str">
            <v>Wang Wei</v>
          </cell>
          <cell r="L362">
            <v>42009</v>
          </cell>
          <cell r="M362">
            <v>42151</v>
          </cell>
          <cell r="N362">
            <v>42277</v>
          </cell>
          <cell r="O362">
            <v>42289</v>
          </cell>
          <cell r="P362">
            <v>42289</v>
          </cell>
          <cell r="S362" t="str">
            <v>N</v>
          </cell>
          <cell r="T362" t="str">
            <v>Completed</v>
          </cell>
          <cell r="U362" t="str">
            <v>973203335</v>
          </cell>
        </row>
        <row r="363">
          <cell r="A363">
            <v>15004</v>
          </cell>
          <cell r="B363" t="str">
            <v>COA/A</v>
          </cell>
          <cell r="C363" t="str">
            <v>Projects</v>
          </cell>
          <cell r="D363" t="str">
            <v>CTE/C</v>
          </cell>
          <cell r="E363" t="str">
            <v>Revamp HVAC System in B550 Control Building</v>
          </cell>
          <cell r="F363">
            <v>1564000</v>
          </cell>
          <cell r="G363">
            <v>0</v>
          </cell>
          <cell r="H363">
            <v>563872</v>
          </cell>
          <cell r="I363">
            <v>1577128</v>
          </cell>
          <cell r="J363" t="str">
            <v>Gao Feng</v>
          </cell>
          <cell r="K363" t="str">
            <v>Wang Wei</v>
          </cell>
          <cell r="L363">
            <v>42010</v>
          </cell>
          <cell r="M363">
            <v>42131</v>
          </cell>
          <cell r="N363">
            <v>42247</v>
          </cell>
          <cell r="O363">
            <v>42254</v>
          </cell>
          <cell r="P363">
            <v>42253</v>
          </cell>
          <cell r="S363" t="str">
            <v>H</v>
          </cell>
          <cell r="T363" t="str">
            <v>Completed</v>
          </cell>
          <cell r="U363" t="str">
            <v>ZNIC.009265</v>
          </cell>
        </row>
        <row r="364">
          <cell r="A364">
            <v>15003</v>
          </cell>
          <cell r="B364" t="str">
            <v>CBP/C</v>
          </cell>
          <cell r="C364" t="str">
            <v>MOC</v>
          </cell>
          <cell r="D364" t="str">
            <v>CTM/B</v>
          </cell>
          <cell r="E364" t="str">
            <v>Add a Drain Valve for V344 Flare Line</v>
          </cell>
          <cell r="F364">
            <v>9115</v>
          </cell>
          <cell r="G364">
            <v>0</v>
          </cell>
          <cell r="H364">
            <v>0</v>
          </cell>
          <cell r="I364">
            <v>9465</v>
          </cell>
          <cell r="J364" t="str">
            <v>Tong Shaojian</v>
          </cell>
          <cell r="K364" t="str">
            <v>Tong Shaojian</v>
          </cell>
          <cell r="L364">
            <v>42009</v>
          </cell>
          <cell r="M364">
            <v>42017</v>
          </cell>
          <cell r="N364">
            <v>42050</v>
          </cell>
          <cell r="O364">
            <v>42050</v>
          </cell>
          <cell r="P364">
            <v>42050</v>
          </cell>
          <cell r="R364">
            <v>42093</v>
          </cell>
          <cell r="S364" t="str">
            <v>N</v>
          </cell>
          <cell r="T364" t="str">
            <v>Completed</v>
          </cell>
          <cell r="U364" t="str">
            <v>973049115</v>
          </cell>
        </row>
        <row r="365">
          <cell r="A365">
            <v>15002</v>
          </cell>
          <cell r="B365" t="str">
            <v>CBP/C</v>
          </cell>
          <cell r="C365" t="str">
            <v>MOC</v>
          </cell>
          <cell r="D365" t="str">
            <v>CTM/B</v>
          </cell>
          <cell r="E365" t="str">
            <v>Add Hand Valve at the Bottom of the Quench Water Pipe nearby E534</v>
          </cell>
          <cell r="F365">
            <v>8215</v>
          </cell>
          <cell r="G365">
            <v>0</v>
          </cell>
          <cell r="H365">
            <v>0</v>
          </cell>
          <cell r="I365">
            <v>21290</v>
          </cell>
          <cell r="J365" t="str">
            <v>Tong Shaojian</v>
          </cell>
          <cell r="K365" t="str">
            <v>Tong Shaojian</v>
          </cell>
          <cell r="L365">
            <v>42009</v>
          </cell>
          <cell r="M365">
            <v>42017</v>
          </cell>
          <cell r="N365">
            <v>42124</v>
          </cell>
          <cell r="O365">
            <v>42124</v>
          </cell>
          <cell r="P365">
            <v>42124</v>
          </cell>
          <cell r="R365">
            <v>42185</v>
          </cell>
          <cell r="S365" t="str">
            <v>T_2015</v>
          </cell>
          <cell r="T365" t="str">
            <v>Closed</v>
          </cell>
          <cell r="U365" t="str">
            <v>973049114</v>
          </cell>
        </row>
        <row r="366">
          <cell r="A366">
            <v>15001</v>
          </cell>
          <cell r="B366" t="str">
            <v>CBP/C</v>
          </cell>
          <cell r="C366" t="str">
            <v>MOC</v>
          </cell>
          <cell r="D366" t="str">
            <v>CTA/S</v>
          </cell>
          <cell r="E366" t="str">
            <v>Lead Fire Alarm Signal from STT101 to STT301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 t="str">
            <v>Qiu Wei</v>
          </cell>
          <cell r="L366">
            <v>42008</v>
          </cell>
          <cell r="S366" t="str">
            <v>N</v>
          </cell>
          <cell r="T366" t="str">
            <v>Canceled</v>
          </cell>
        </row>
        <row r="367">
          <cell r="A367" t="str">
            <v>14M003</v>
          </cell>
          <cell r="B367" t="str">
            <v>CFL</v>
          </cell>
          <cell r="C367" t="str">
            <v>Other</v>
          </cell>
          <cell r="D367" t="str">
            <v>CTE/A</v>
          </cell>
          <cell r="E367" t="str">
            <v>Move the Badge Card Reader of A610 to Outside Near the Stair</v>
          </cell>
          <cell r="F367">
            <v>43000</v>
          </cell>
          <cell r="G367">
            <v>0</v>
          </cell>
          <cell r="H367">
            <v>0</v>
          </cell>
          <cell r="I367">
            <v>33869</v>
          </cell>
          <cell r="J367" t="str">
            <v>Xu Zheng</v>
          </cell>
          <cell r="K367" t="str">
            <v>Sun Zhongpin</v>
          </cell>
          <cell r="L367">
            <v>41780</v>
          </cell>
          <cell r="M367">
            <v>41820</v>
          </cell>
          <cell r="N367">
            <v>41850</v>
          </cell>
          <cell r="O367">
            <v>41892</v>
          </cell>
          <cell r="P367">
            <v>41892</v>
          </cell>
          <cell r="S367" t="str">
            <v>N</v>
          </cell>
          <cell r="T367" t="str">
            <v>Completed</v>
          </cell>
          <cell r="U367" t="str">
            <v>972695081</v>
          </cell>
        </row>
        <row r="368">
          <cell r="A368" t="str">
            <v>14M002</v>
          </cell>
          <cell r="B368" t="str">
            <v>CTS/U</v>
          </cell>
          <cell r="C368" t="str">
            <v>Other</v>
          </cell>
          <cell r="D368" t="str">
            <v>CTE/S</v>
          </cell>
          <cell r="E368" t="str">
            <v>Site Management of Maintenance Work for the 4 Pipelines from YPC</v>
          </cell>
          <cell r="F368">
            <v>36720</v>
          </cell>
          <cell r="G368">
            <v>0</v>
          </cell>
          <cell r="H368">
            <v>34520</v>
          </cell>
          <cell r="I368">
            <v>36720</v>
          </cell>
          <cell r="J368" t="str">
            <v>Wu Zefei</v>
          </cell>
          <cell r="K368" t="str">
            <v>Wu Zefei</v>
          </cell>
          <cell r="L368">
            <v>41715</v>
          </cell>
          <cell r="M368">
            <v>41715</v>
          </cell>
          <cell r="N368">
            <v>41807</v>
          </cell>
          <cell r="O368">
            <v>41807</v>
          </cell>
          <cell r="S368" t="str">
            <v>N</v>
          </cell>
          <cell r="T368" t="str">
            <v>Canceled</v>
          </cell>
          <cell r="U368" t="str">
            <v>972327406</v>
          </cell>
        </row>
        <row r="369">
          <cell r="A369" t="str">
            <v>14M001</v>
          </cell>
          <cell r="B369" t="str">
            <v>CHA</v>
          </cell>
          <cell r="C369" t="str">
            <v>MOC</v>
          </cell>
          <cell r="D369" t="str">
            <v>CTE/C</v>
          </cell>
          <cell r="E369" t="str">
            <v>Modify Lawn in front of YBS Admin Building</v>
          </cell>
          <cell r="F369">
            <v>42000</v>
          </cell>
          <cell r="G369">
            <v>0</v>
          </cell>
          <cell r="H369">
            <v>0</v>
          </cell>
          <cell r="I369">
            <v>30301</v>
          </cell>
          <cell r="J369" t="str">
            <v>Yan Jun</v>
          </cell>
          <cell r="K369" t="str">
            <v>Jiang Yunning</v>
          </cell>
          <cell r="L369">
            <v>41682</v>
          </cell>
          <cell r="M369">
            <v>41682</v>
          </cell>
          <cell r="N369">
            <v>41729</v>
          </cell>
          <cell r="O369">
            <v>41729</v>
          </cell>
          <cell r="P369">
            <v>41718</v>
          </cell>
          <cell r="R369">
            <v>41820</v>
          </cell>
          <cell r="S369" t="str">
            <v>N</v>
          </cell>
          <cell r="T369" t="str">
            <v>Completed</v>
          </cell>
          <cell r="U369" t="str">
            <v>972246981</v>
          </cell>
        </row>
        <row r="370">
          <cell r="A370" t="str">
            <v>14CTES</v>
          </cell>
          <cell r="B370" t="str">
            <v>CTE</v>
          </cell>
          <cell r="C370" t="str">
            <v>Other</v>
          </cell>
          <cell r="D370" t="str">
            <v>CTE/S</v>
          </cell>
          <cell r="E370" t="str">
            <v>CTE/S_Jobs Misc.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 t="str">
            <v>CTE/S</v>
          </cell>
          <cell r="K370" t="str">
            <v>CTE/S</v>
          </cell>
          <cell r="L370">
            <v>41641</v>
          </cell>
          <cell r="M370">
            <v>41641</v>
          </cell>
          <cell r="N370">
            <v>42185</v>
          </cell>
          <cell r="O370">
            <v>42185</v>
          </cell>
          <cell r="P370">
            <v>42004</v>
          </cell>
          <cell r="S370" t="str">
            <v>N</v>
          </cell>
          <cell r="T370" t="str">
            <v>Completed</v>
          </cell>
        </row>
        <row r="371">
          <cell r="A371" t="str">
            <v>14CTEQ</v>
          </cell>
          <cell r="B371" t="str">
            <v>CTE</v>
          </cell>
          <cell r="C371" t="str">
            <v>Other</v>
          </cell>
          <cell r="D371" t="str">
            <v>CTE/Q</v>
          </cell>
          <cell r="E371" t="str">
            <v>CTE/Q_Jobs Misc.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 t="str">
            <v>CTE/Q</v>
          </cell>
          <cell r="K371" t="str">
            <v>CTE/Q</v>
          </cell>
          <cell r="L371">
            <v>41641</v>
          </cell>
          <cell r="M371">
            <v>41641</v>
          </cell>
          <cell r="N371">
            <v>42004</v>
          </cell>
          <cell r="O371">
            <v>42004</v>
          </cell>
          <cell r="P371">
            <v>42004</v>
          </cell>
          <cell r="S371" t="str">
            <v>N</v>
          </cell>
          <cell r="T371" t="str">
            <v>Completed</v>
          </cell>
        </row>
        <row r="372">
          <cell r="A372" t="str">
            <v>14CTEP</v>
          </cell>
          <cell r="B372" t="str">
            <v>CTE</v>
          </cell>
          <cell r="C372" t="str">
            <v>Other</v>
          </cell>
          <cell r="D372" t="str">
            <v>CTE/P</v>
          </cell>
          <cell r="E372" t="str">
            <v>CTE/P_Jobs Misc.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 t="str">
            <v>CTE/P</v>
          </cell>
          <cell r="K372" t="str">
            <v>CTE/P</v>
          </cell>
          <cell r="L372">
            <v>41641</v>
          </cell>
          <cell r="M372">
            <v>41641</v>
          </cell>
          <cell r="N372">
            <v>42185</v>
          </cell>
          <cell r="O372">
            <v>42004</v>
          </cell>
          <cell r="P372">
            <v>42004</v>
          </cell>
          <cell r="R372">
            <v>42185</v>
          </cell>
          <cell r="S372" t="str">
            <v>N</v>
          </cell>
          <cell r="T372" t="str">
            <v>Completed</v>
          </cell>
        </row>
        <row r="373">
          <cell r="A373" t="str">
            <v>14CTED</v>
          </cell>
          <cell r="B373" t="str">
            <v>CTE</v>
          </cell>
          <cell r="C373" t="str">
            <v>Other</v>
          </cell>
          <cell r="D373" t="str">
            <v>CTE/D</v>
          </cell>
          <cell r="E373" t="str">
            <v>CTE/D_Jobs Misc.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 t="str">
            <v>CTE/D</v>
          </cell>
          <cell r="K373" t="str">
            <v>CTE/D</v>
          </cell>
          <cell r="L373">
            <v>41641</v>
          </cell>
          <cell r="M373">
            <v>41641</v>
          </cell>
          <cell r="N373">
            <v>42004</v>
          </cell>
          <cell r="O373">
            <v>42004</v>
          </cell>
          <cell r="P373">
            <v>42004</v>
          </cell>
          <cell r="R373">
            <v>42185</v>
          </cell>
          <cell r="S373" t="str">
            <v>N</v>
          </cell>
          <cell r="T373" t="str">
            <v>Completed</v>
          </cell>
        </row>
        <row r="374">
          <cell r="A374" t="str">
            <v>14CTEC</v>
          </cell>
          <cell r="B374" t="str">
            <v>CTE</v>
          </cell>
          <cell r="C374" t="str">
            <v>Other</v>
          </cell>
          <cell r="D374" t="str">
            <v>CTE/C</v>
          </cell>
          <cell r="E374" t="str">
            <v>CTE/C_Jobs Misc.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 t="str">
            <v>CTE/C</v>
          </cell>
          <cell r="K374" t="str">
            <v>CTE/C</v>
          </cell>
          <cell r="L374">
            <v>41641</v>
          </cell>
          <cell r="M374">
            <v>41641</v>
          </cell>
          <cell r="N374">
            <v>42004</v>
          </cell>
          <cell r="O374">
            <v>42004</v>
          </cell>
          <cell r="P374">
            <v>42004</v>
          </cell>
          <cell r="R374">
            <v>42185</v>
          </cell>
          <cell r="S374" t="str">
            <v>N</v>
          </cell>
          <cell r="T374" t="str">
            <v>Completed</v>
          </cell>
        </row>
        <row r="375">
          <cell r="A375" t="str">
            <v>14CTEA</v>
          </cell>
          <cell r="B375" t="str">
            <v>CTE</v>
          </cell>
          <cell r="C375" t="str">
            <v>Other</v>
          </cell>
          <cell r="D375" t="str">
            <v>CTE/A</v>
          </cell>
          <cell r="E375" t="str">
            <v>CTE/A_Jobs Misc.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 t="str">
            <v>CTE/A</v>
          </cell>
          <cell r="K375" t="str">
            <v>CTE/A</v>
          </cell>
          <cell r="L375">
            <v>41641</v>
          </cell>
          <cell r="M375">
            <v>41641</v>
          </cell>
          <cell r="N375">
            <v>42004</v>
          </cell>
          <cell r="O375">
            <v>42004</v>
          </cell>
          <cell r="P375">
            <v>42004</v>
          </cell>
          <cell r="R375">
            <v>42185</v>
          </cell>
          <cell r="S375" t="str">
            <v>N</v>
          </cell>
          <cell r="T375" t="str">
            <v>Completed</v>
          </cell>
        </row>
        <row r="376">
          <cell r="A376">
            <v>14328</v>
          </cell>
          <cell r="B376" t="str">
            <v>CEP/E</v>
          </cell>
          <cell r="C376" t="str">
            <v>MOC</v>
          </cell>
          <cell r="D376" t="str">
            <v>CTM/E</v>
          </cell>
          <cell r="E376" t="str">
            <v>Change Coolant of Agitator Hydraulic Unit Cooler to CW</v>
          </cell>
          <cell r="F376">
            <v>43000</v>
          </cell>
          <cell r="G376">
            <v>0</v>
          </cell>
          <cell r="H376">
            <v>0</v>
          </cell>
          <cell r="I376">
            <v>52405</v>
          </cell>
          <cell r="J376" t="str">
            <v>Li Jun</v>
          </cell>
          <cell r="K376" t="str">
            <v>Li Jun</v>
          </cell>
          <cell r="L376">
            <v>41992</v>
          </cell>
          <cell r="M376">
            <v>42014</v>
          </cell>
          <cell r="N376">
            <v>42052</v>
          </cell>
          <cell r="O376">
            <v>42045</v>
          </cell>
          <cell r="P376">
            <v>42045</v>
          </cell>
          <cell r="R376">
            <v>42154</v>
          </cell>
          <cell r="S376" t="str">
            <v>N</v>
          </cell>
          <cell r="T376" t="str">
            <v>Completed</v>
          </cell>
          <cell r="U376" t="str">
            <v>973031520</v>
          </cell>
        </row>
        <row r="377">
          <cell r="A377">
            <v>14327</v>
          </cell>
          <cell r="B377" t="str">
            <v>CBP/C</v>
          </cell>
          <cell r="C377" t="str">
            <v>MOC</v>
          </cell>
          <cell r="D377" t="str">
            <v>CTM/B</v>
          </cell>
          <cell r="E377" t="str">
            <v>Add Upstream Hand Valve for Control Valve 320-FV-2164</v>
          </cell>
          <cell r="F377">
            <v>8215</v>
          </cell>
          <cell r="G377">
            <v>0</v>
          </cell>
          <cell r="H377">
            <v>0</v>
          </cell>
          <cell r="I377">
            <v>21290</v>
          </cell>
          <cell r="J377" t="str">
            <v>Tong Shaojian</v>
          </cell>
          <cell r="K377" t="str">
            <v>Tong Shaojian</v>
          </cell>
          <cell r="L377">
            <v>42004</v>
          </cell>
          <cell r="M377">
            <v>42017</v>
          </cell>
          <cell r="N377">
            <v>42124</v>
          </cell>
          <cell r="O377">
            <v>42124</v>
          </cell>
          <cell r="P377">
            <v>42124</v>
          </cell>
          <cell r="R377">
            <v>42185</v>
          </cell>
          <cell r="S377" t="str">
            <v>T_2015</v>
          </cell>
          <cell r="T377" t="str">
            <v>Closed</v>
          </cell>
          <cell r="U377" t="str">
            <v>973049114</v>
          </cell>
        </row>
        <row r="378">
          <cell r="A378">
            <v>14325</v>
          </cell>
          <cell r="B378" t="str">
            <v>CBP/C</v>
          </cell>
          <cell r="C378" t="str">
            <v>MOC</v>
          </cell>
          <cell r="D378" t="str">
            <v>CTE/P</v>
          </cell>
          <cell r="E378" t="str">
            <v>Use the New In-situ Coating Technology on the Radiant Section Tube of the Furnace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 t="str">
            <v>Zhou Yanduo</v>
          </cell>
          <cell r="L378">
            <v>42003</v>
          </cell>
          <cell r="S378" t="str">
            <v>T</v>
          </cell>
          <cell r="T378" t="str">
            <v>Canceled</v>
          </cell>
        </row>
        <row r="379">
          <cell r="A379">
            <v>14324</v>
          </cell>
          <cell r="B379" t="str">
            <v>CBP/C</v>
          </cell>
          <cell r="C379" t="str">
            <v>MOC</v>
          </cell>
          <cell r="D379" t="str">
            <v>CTM/B</v>
          </cell>
          <cell r="E379" t="str">
            <v>Modify Pressure Measuring Position for FT-2004 Flowmeter</v>
          </cell>
          <cell r="F379">
            <v>19945</v>
          </cell>
          <cell r="G379">
            <v>0</v>
          </cell>
          <cell r="H379">
            <v>0</v>
          </cell>
          <cell r="I379">
            <v>19055</v>
          </cell>
          <cell r="J379" t="str">
            <v>Tong Shaojian</v>
          </cell>
          <cell r="K379" t="str">
            <v>Tong Shaojian</v>
          </cell>
          <cell r="L379">
            <v>41999</v>
          </cell>
          <cell r="M379">
            <v>42017</v>
          </cell>
          <cell r="N379">
            <v>42124</v>
          </cell>
          <cell r="O379">
            <v>42124</v>
          </cell>
          <cell r="P379">
            <v>42124</v>
          </cell>
          <cell r="R379">
            <v>42185</v>
          </cell>
          <cell r="S379" t="str">
            <v>T_2015</v>
          </cell>
          <cell r="T379" t="str">
            <v>Completed</v>
          </cell>
          <cell r="U379" t="str">
            <v>973049112</v>
          </cell>
        </row>
        <row r="380">
          <cell r="A380">
            <v>14323</v>
          </cell>
          <cell r="B380" t="str">
            <v>CEP/P</v>
          </cell>
          <cell r="C380" t="str">
            <v>MOC</v>
          </cell>
          <cell r="D380" t="str">
            <v>CTE/C</v>
          </cell>
          <cell r="E380" t="str">
            <v>Change the Ground Roughness for B215 Area</v>
          </cell>
          <cell r="F380">
            <v>191270</v>
          </cell>
          <cell r="G380">
            <v>0</v>
          </cell>
          <cell r="H380">
            <v>0</v>
          </cell>
          <cell r="I380">
            <v>198839</v>
          </cell>
          <cell r="J380" t="str">
            <v>Gao Feng</v>
          </cell>
          <cell r="K380" t="str">
            <v>Guo Bing</v>
          </cell>
          <cell r="L380">
            <v>41998</v>
          </cell>
          <cell r="M380">
            <v>42040</v>
          </cell>
          <cell r="N380">
            <v>42170</v>
          </cell>
          <cell r="O380">
            <v>42181</v>
          </cell>
          <cell r="P380">
            <v>42181</v>
          </cell>
          <cell r="R380">
            <v>42307</v>
          </cell>
          <cell r="S380" t="str">
            <v>N</v>
          </cell>
          <cell r="T380" t="str">
            <v>Completed</v>
          </cell>
          <cell r="U380" t="str">
            <v>973073235</v>
          </cell>
        </row>
        <row r="381">
          <cell r="A381">
            <v>14322</v>
          </cell>
          <cell r="B381" t="str">
            <v>CBP/P</v>
          </cell>
          <cell r="C381" t="str">
            <v>MOC</v>
          </cell>
          <cell r="D381" t="str">
            <v>CTE/C</v>
          </cell>
          <cell r="E381" t="str">
            <v>Revamp HVAC System in PP Control Building and Adm. Building</v>
          </cell>
          <cell r="F381">
            <v>705000</v>
          </cell>
          <cell r="G381">
            <v>0</v>
          </cell>
          <cell r="H381">
            <v>89568</v>
          </cell>
          <cell r="I381">
            <v>429317</v>
          </cell>
          <cell r="J381" t="str">
            <v>Gao Feng</v>
          </cell>
          <cell r="K381" t="str">
            <v>Wang Wei</v>
          </cell>
          <cell r="L381">
            <v>41998</v>
          </cell>
          <cell r="M381">
            <v>42135</v>
          </cell>
          <cell r="N381">
            <v>42244</v>
          </cell>
          <cell r="O381">
            <v>42272</v>
          </cell>
          <cell r="P381">
            <v>42272</v>
          </cell>
          <cell r="S381" t="str">
            <v>H</v>
          </cell>
          <cell r="T381" t="str">
            <v>Completed</v>
          </cell>
          <cell r="U381" t="str">
            <v>973189552</v>
          </cell>
        </row>
        <row r="382">
          <cell r="A382">
            <v>14321</v>
          </cell>
          <cell r="B382" t="str">
            <v>COA/A</v>
          </cell>
          <cell r="C382" t="str">
            <v>MOC</v>
          </cell>
          <cell r="D382" t="str">
            <v>CTE/C</v>
          </cell>
          <cell r="E382" t="str">
            <v>Built a Solid Waste Storage Area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 t="str">
            <v>Yu Yi</v>
          </cell>
          <cell r="K382" t="str">
            <v>Wang Enjian</v>
          </cell>
          <cell r="L382">
            <v>41995</v>
          </cell>
          <cell r="S382" t="str">
            <v>N</v>
          </cell>
          <cell r="T382" t="str">
            <v>Canceled</v>
          </cell>
          <cell r="U382" t="str">
            <v>973245546</v>
          </cell>
        </row>
        <row r="383">
          <cell r="A383">
            <v>14320</v>
          </cell>
          <cell r="B383" t="str">
            <v>CBL/T</v>
          </cell>
          <cell r="C383" t="str">
            <v>MOC</v>
          </cell>
          <cell r="D383" t="str">
            <v>CTA/S</v>
          </cell>
          <cell r="E383" t="str">
            <v>Send the Signal of Flammable Monitor from RSTF to F&amp;G System and ERC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 t="str">
            <v>Wu Jiazhao</v>
          </cell>
          <cell r="L383">
            <v>41995</v>
          </cell>
          <cell r="S383" t="str">
            <v>N</v>
          </cell>
          <cell r="T383" t="str">
            <v>On Going</v>
          </cell>
        </row>
        <row r="384">
          <cell r="A384">
            <v>14319</v>
          </cell>
          <cell r="B384" t="str">
            <v>CBP/M</v>
          </cell>
          <cell r="C384" t="str">
            <v>MOC</v>
          </cell>
          <cell r="D384" t="str">
            <v>CTE/C</v>
          </cell>
          <cell r="E384" t="str">
            <v>Revamping the Ground of Concocting Room of Cooling Water Dosing System</v>
          </cell>
          <cell r="F384">
            <v>198975</v>
          </cell>
          <cell r="G384">
            <v>0</v>
          </cell>
          <cell r="H384">
            <v>45573</v>
          </cell>
          <cell r="I384">
            <v>191500</v>
          </cell>
          <cell r="J384" t="str">
            <v>Gao Feng</v>
          </cell>
          <cell r="K384" t="str">
            <v>Guo Bing</v>
          </cell>
          <cell r="L384">
            <v>41992</v>
          </cell>
          <cell r="M384">
            <v>42027</v>
          </cell>
          <cell r="N384">
            <v>42079</v>
          </cell>
          <cell r="O384">
            <v>42167</v>
          </cell>
          <cell r="P384">
            <v>42167</v>
          </cell>
          <cell r="S384" t="str">
            <v>N</v>
          </cell>
          <cell r="T384" t="str">
            <v>Completed</v>
          </cell>
          <cell r="U384" t="str">
            <v>973035133</v>
          </cell>
        </row>
        <row r="385">
          <cell r="A385">
            <v>14318</v>
          </cell>
          <cell r="B385" t="str">
            <v>CCP/C</v>
          </cell>
          <cell r="C385" t="str">
            <v>MOC</v>
          </cell>
          <cell r="D385" t="str">
            <v>CCP/C</v>
          </cell>
          <cell r="E385" t="str">
            <v>Evaluate the Waste Oil Pit out of PA Compressor's Room</v>
          </cell>
          <cell r="F385">
            <v>18400</v>
          </cell>
          <cell r="G385">
            <v>0</v>
          </cell>
          <cell r="H385">
            <v>0</v>
          </cell>
          <cell r="I385">
            <v>21946</v>
          </cell>
          <cell r="J385" t="str">
            <v>Huang Shiwu</v>
          </cell>
          <cell r="K385" t="str">
            <v>Huang Shiwu</v>
          </cell>
          <cell r="L385">
            <v>41992</v>
          </cell>
          <cell r="M385">
            <v>41998</v>
          </cell>
          <cell r="N385">
            <v>42020</v>
          </cell>
          <cell r="O385">
            <v>42020</v>
          </cell>
          <cell r="P385">
            <v>42020</v>
          </cell>
          <cell r="R385">
            <v>42124</v>
          </cell>
          <cell r="S385" t="str">
            <v>N</v>
          </cell>
          <cell r="T385" t="str">
            <v>Completed</v>
          </cell>
          <cell r="U385" t="str">
            <v>972987818</v>
          </cell>
        </row>
        <row r="386">
          <cell r="A386">
            <v>14317</v>
          </cell>
          <cell r="B386" t="str">
            <v>COO/C</v>
          </cell>
          <cell r="C386" t="str">
            <v>MOC</v>
          </cell>
          <cell r="D386" t="str">
            <v>CTE/C</v>
          </cell>
          <cell r="E386" t="str">
            <v>Install a New Crossgirder on the Top of E2300</v>
          </cell>
          <cell r="F386">
            <v>79000</v>
          </cell>
          <cell r="G386">
            <v>0</v>
          </cell>
          <cell r="H386">
            <v>0</v>
          </cell>
          <cell r="I386">
            <v>51130</v>
          </cell>
          <cell r="J386" t="str">
            <v>Yu Yi</v>
          </cell>
          <cell r="K386" t="str">
            <v>Wang Enjian</v>
          </cell>
          <cell r="L386">
            <v>41992</v>
          </cell>
          <cell r="M386">
            <v>42116</v>
          </cell>
          <cell r="N386">
            <v>42215</v>
          </cell>
          <cell r="O386">
            <v>42215</v>
          </cell>
          <cell r="P386">
            <v>42223</v>
          </cell>
          <cell r="R386">
            <v>42338</v>
          </cell>
          <cell r="S386" t="str">
            <v>N</v>
          </cell>
          <cell r="T386" t="str">
            <v>Completed</v>
          </cell>
          <cell r="U386" t="str">
            <v>973170168</v>
          </cell>
        </row>
        <row r="387">
          <cell r="A387">
            <v>14316</v>
          </cell>
          <cell r="B387" t="str">
            <v>CCP/C</v>
          </cell>
          <cell r="C387" t="str">
            <v>MOC</v>
          </cell>
          <cell r="D387" t="str">
            <v>CTM/C</v>
          </cell>
          <cell r="E387" t="str">
            <v>Add an On/off Valve on F2460 Offgas Line</v>
          </cell>
          <cell r="F387">
            <v>28630</v>
          </cell>
          <cell r="G387">
            <v>0</v>
          </cell>
          <cell r="H387">
            <v>0</v>
          </cell>
          <cell r="I387">
            <v>30315</v>
          </cell>
          <cell r="J387" t="str">
            <v>Yuan Jinhua</v>
          </cell>
          <cell r="K387" t="str">
            <v>Yuan Jinhua</v>
          </cell>
          <cell r="L387">
            <v>41993</v>
          </cell>
          <cell r="M387">
            <v>42052</v>
          </cell>
          <cell r="N387">
            <v>42142</v>
          </cell>
          <cell r="O387">
            <v>42142</v>
          </cell>
          <cell r="P387">
            <v>42142</v>
          </cell>
          <cell r="R387">
            <v>42154</v>
          </cell>
          <cell r="S387" t="str">
            <v>N</v>
          </cell>
          <cell r="T387" t="str">
            <v>Completed</v>
          </cell>
          <cell r="U387" t="str">
            <v>973043162</v>
          </cell>
        </row>
        <row r="388">
          <cell r="A388">
            <v>14315</v>
          </cell>
          <cell r="B388" t="str">
            <v>CBP/C</v>
          </cell>
          <cell r="C388" t="str">
            <v>MOC</v>
          </cell>
          <cell r="D388" t="str">
            <v>CTM/B</v>
          </cell>
          <cell r="E388" t="str">
            <v>Add Some Flanges and Hand Valves on the Pipelines of AEU&amp;PGU</v>
          </cell>
          <cell r="F388">
            <v>13255</v>
          </cell>
          <cell r="G388">
            <v>0</v>
          </cell>
          <cell r="H388">
            <v>0</v>
          </cell>
          <cell r="I388">
            <v>14335</v>
          </cell>
          <cell r="J388" t="str">
            <v>Tong Shaojian</v>
          </cell>
          <cell r="K388" t="str">
            <v>Tong Shaojian</v>
          </cell>
          <cell r="L388">
            <v>41992</v>
          </cell>
          <cell r="M388">
            <v>42017</v>
          </cell>
          <cell r="N388">
            <v>42124</v>
          </cell>
          <cell r="O388">
            <v>42124</v>
          </cell>
          <cell r="P388">
            <v>42124</v>
          </cell>
          <cell r="R388">
            <v>42215</v>
          </cell>
          <cell r="S388" t="str">
            <v>T_2015</v>
          </cell>
          <cell r="T388" t="str">
            <v>Closed</v>
          </cell>
          <cell r="U388" t="str">
            <v>973050807</v>
          </cell>
        </row>
        <row r="389">
          <cell r="A389">
            <v>14314</v>
          </cell>
          <cell r="B389" t="str">
            <v>CBP/C</v>
          </cell>
          <cell r="C389" t="str">
            <v>Projects</v>
          </cell>
          <cell r="D389" t="str">
            <v>CTE/A</v>
          </cell>
          <cell r="E389" t="str">
            <v>Modify On-line Analyzer on the Top of C-340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 t="str">
            <v>Gong Feibao</v>
          </cell>
          <cell r="L389">
            <v>41992</v>
          </cell>
          <cell r="S389" t="str">
            <v>N</v>
          </cell>
          <cell r="T389" t="str">
            <v>On Going</v>
          </cell>
        </row>
        <row r="390">
          <cell r="A390">
            <v>14313</v>
          </cell>
          <cell r="B390" t="str">
            <v>CBP/C</v>
          </cell>
          <cell r="C390" t="str">
            <v>Projects</v>
          </cell>
          <cell r="D390" t="str">
            <v>CTE/A</v>
          </cell>
          <cell r="E390" t="str">
            <v>Replace Existing Electrical Heater H-520</v>
          </cell>
          <cell r="F390">
            <v>1885000</v>
          </cell>
          <cell r="G390">
            <v>0</v>
          </cell>
          <cell r="H390">
            <v>1831010</v>
          </cell>
          <cell r="I390">
            <v>2957457</v>
          </cell>
          <cell r="J390" t="str">
            <v>Hu Xiao</v>
          </cell>
          <cell r="K390" t="str">
            <v>Chen Gang</v>
          </cell>
          <cell r="L390">
            <v>41992</v>
          </cell>
          <cell r="M390">
            <v>42139</v>
          </cell>
          <cell r="N390">
            <v>42490</v>
          </cell>
          <cell r="O390">
            <v>42490</v>
          </cell>
          <cell r="S390" t="str">
            <v>N</v>
          </cell>
          <cell r="T390" t="str">
            <v>On Going</v>
          </cell>
          <cell r="U390" t="str">
            <v>ZNIC.009347</v>
          </cell>
        </row>
        <row r="391">
          <cell r="A391">
            <v>14312</v>
          </cell>
          <cell r="B391" t="str">
            <v>CBP/M</v>
          </cell>
          <cell r="C391" t="str">
            <v>Projects</v>
          </cell>
          <cell r="D391" t="str">
            <v>CTM/M</v>
          </cell>
          <cell r="E391" t="str">
            <v>Replace Exchanger E2320 of EB/SM</v>
          </cell>
          <cell r="F391">
            <v>2160000</v>
          </cell>
          <cell r="G391">
            <v>0</v>
          </cell>
          <cell r="H391">
            <v>443761</v>
          </cell>
          <cell r="I391">
            <v>2160000</v>
          </cell>
          <cell r="J391" t="str">
            <v>Chu Chao</v>
          </cell>
          <cell r="K391" t="str">
            <v>Chu Chao</v>
          </cell>
          <cell r="L391">
            <v>41996</v>
          </cell>
          <cell r="M391">
            <v>41997</v>
          </cell>
          <cell r="N391">
            <v>42154</v>
          </cell>
          <cell r="O391">
            <v>42154</v>
          </cell>
          <cell r="P391">
            <v>42154</v>
          </cell>
          <cell r="S391" t="str">
            <v>T_2015</v>
          </cell>
          <cell r="T391" t="str">
            <v>Completed</v>
          </cell>
          <cell r="U391" t="str">
            <v>ZNIC.008125</v>
          </cell>
        </row>
        <row r="392">
          <cell r="A392">
            <v>14311</v>
          </cell>
          <cell r="B392" t="str">
            <v>CEP/E</v>
          </cell>
          <cell r="C392" t="str">
            <v>Projects</v>
          </cell>
          <cell r="D392" t="str">
            <v>CTM/E</v>
          </cell>
          <cell r="E392" t="str">
            <v>Change New C2450/CX2450/E1250A/E1250B/E1252</v>
          </cell>
          <cell r="F392">
            <v>1675000</v>
          </cell>
          <cell r="G392">
            <v>487000</v>
          </cell>
          <cell r="H392">
            <v>0</v>
          </cell>
          <cell r="I392">
            <v>2061290</v>
          </cell>
          <cell r="J392" t="str">
            <v>Wang Zhigao</v>
          </cell>
          <cell r="K392" t="str">
            <v>Wang Zhigao</v>
          </cell>
          <cell r="L392">
            <v>41996</v>
          </cell>
          <cell r="M392">
            <v>41997</v>
          </cell>
          <cell r="N392">
            <v>42137</v>
          </cell>
          <cell r="O392">
            <v>42128</v>
          </cell>
          <cell r="P392">
            <v>42128</v>
          </cell>
          <cell r="S392" t="str">
            <v>T_2015</v>
          </cell>
          <cell r="T392" t="str">
            <v>Completed</v>
          </cell>
          <cell r="U392" t="str">
            <v>ZNIC.008124</v>
          </cell>
        </row>
        <row r="393">
          <cell r="A393">
            <v>14310</v>
          </cell>
          <cell r="B393" t="str">
            <v>CBP/M</v>
          </cell>
          <cell r="C393" t="str">
            <v>Projects</v>
          </cell>
          <cell r="D393" t="str">
            <v>CTM/M</v>
          </cell>
          <cell r="E393" t="str">
            <v>Replace Exchanger E1202 of EB/SM</v>
          </cell>
          <cell r="F393">
            <v>770000</v>
          </cell>
          <cell r="G393">
            <v>0</v>
          </cell>
          <cell r="H393">
            <v>0</v>
          </cell>
          <cell r="I393">
            <v>554645</v>
          </cell>
          <cell r="J393" t="str">
            <v>Chu Chao</v>
          </cell>
          <cell r="K393" t="str">
            <v>Chu Chao</v>
          </cell>
          <cell r="L393">
            <v>41996</v>
          </cell>
          <cell r="M393">
            <v>41997</v>
          </cell>
          <cell r="N393">
            <v>42154</v>
          </cell>
          <cell r="O393">
            <v>42154</v>
          </cell>
          <cell r="P393">
            <v>42154</v>
          </cell>
          <cell r="R393">
            <v>42185</v>
          </cell>
          <cell r="S393" t="str">
            <v>T_2015</v>
          </cell>
          <cell r="T393" t="str">
            <v>Completed</v>
          </cell>
          <cell r="U393" t="str">
            <v>ZNIF.104400.14.05</v>
          </cell>
        </row>
        <row r="394">
          <cell r="A394">
            <v>14309</v>
          </cell>
          <cell r="B394" t="str">
            <v>COA/S</v>
          </cell>
          <cell r="C394" t="str">
            <v>Projects</v>
          </cell>
          <cell r="D394" t="str">
            <v>CTE/P</v>
          </cell>
          <cell r="E394" t="str">
            <v>Add Extrusion Step for New Product AGM7</v>
          </cell>
          <cell r="F394">
            <v>27782000</v>
          </cell>
          <cell r="G394">
            <v>0</v>
          </cell>
          <cell r="H394">
            <v>24566374</v>
          </cell>
          <cell r="I394">
            <v>51729014</v>
          </cell>
          <cell r="J394" t="str">
            <v>Zhu Jianxin</v>
          </cell>
          <cell r="K394" t="str">
            <v>Cao Yongbin</v>
          </cell>
          <cell r="L394">
            <v>41996</v>
          </cell>
          <cell r="M394">
            <v>42096</v>
          </cell>
          <cell r="N394">
            <v>42388</v>
          </cell>
          <cell r="O394">
            <v>42399</v>
          </cell>
          <cell r="S394" t="str">
            <v>H</v>
          </cell>
          <cell r="T394" t="str">
            <v>On Going</v>
          </cell>
          <cell r="U394" t="str">
            <v>ZNIC.008120</v>
          </cell>
        </row>
        <row r="395">
          <cell r="A395">
            <v>14308</v>
          </cell>
          <cell r="B395" t="str">
            <v>CBP/M</v>
          </cell>
          <cell r="C395" t="str">
            <v>Projects</v>
          </cell>
          <cell r="D395" t="str">
            <v>CTE/P</v>
          </cell>
          <cell r="E395" t="str">
            <v>Modification of EB/SM Cooling Water Pumps</v>
          </cell>
          <cell r="F395">
            <v>1357000</v>
          </cell>
          <cell r="G395">
            <v>0</v>
          </cell>
          <cell r="H395">
            <v>618224</v>
          </cell>
          <cell r="I395">
            <v>1673033</v>
          </cell>
          <cell r="J395" t="str">
            <v>Wang Lifen</v>
          </cell>
          <cell r="K395" t="str">
            <v>Ling Taizhong</v>
          </cell>
          <cell r="L395">
            <v>41995</v>
          </cell>
          <cell r="M395">
            <v>42107</v>
          </cell>
          <cell r="N395">
            <v>42490</v>
          </cell>
          <cell r="O395">
            <v>42490</v>
          </cell>
          <cell r="S395" t="str">
            <v>N</v>
          </cell>
          <cell r="T395" t="str">
            <v>On Going</v>
          </cell>
          <cell r="U395" t="str">
            <v>ZNIC.009023</v>
          </cell>
        </row>
        <row r="396">
          <cell r="A396">
            <v>14307</v>
          </cell>
          <cell r="B396" t="str">
            <v>CBP/M</v>
          </cell>
          <cell r="C396" t="str">
            <v>Projects</v>
          </cell>
          <cell r="D396" t="str">
            <v>CTM/M</v>
          </cell>
          <cell r="E396" t="str">
            <v>Replacement of F2404</v>
          </cell>
          <cell r="F396">
            <v>192000</v>
          </cell>
          <cell r="G396">
            <v>0</v>
          </cell>
          <cell r="H396">
            <v>192000</v>
          </cell>
          <cell r="I396">
            <v>192000</v>
          </cell>
          <cell r="J396" t="str">
            <v>Chu Chao</v>
          </cell>
          <cell r="K396" t="str">
            <v>Chu Chao</v>
          </cell>
          <cell r="L396">
            <v>41991</v>
          </cell>
          <cell r="M396">
            <v>41992</v>
          </cell>
          <cell r="N396">
            <v>42154</v>
          </cell>
          <cell r="O396">
            <v>42154</v>
          </cell>
          <cell r="P396">
            <v>42154</v>
          </cell>
          <cell r="S396" t="str">
            <v>T_2015</v>
          </cell>
          <cell r="T396" t="str">
            <v>Completed</v>
          </cell>
          <cell r="U396" t="str">
            <v>ZNIF.104400.14.04</v>
          </cell>
        </row>
        <row r="397">
          <cell r="A397">
            <v>14306</v>
          </cell>
          <cell r="B397" t="str">
            <v>CBP/M</v>
          </cell>
          <cell r="C397" t="str">
            <v>Projects</v>
          </cell>
          <cell r="D397" t="str">
            <v>CTM/M</v>
          </cell>
          <cell r="E397" t="str">
            <v>Replacement of F2406</v>
          </cell>
          <cell r="F397">
            <v>210000</v>
          </cell>
          <cell r="G397">
            <v>0</v>
          </cell>
          <cell r="H397">
            <v>210000</v>
          </cell>
          <cell r="I397">
            <v>210000</v>
          </cell>
          <cell r="J397" t="str">
            <v>Chu Chao</v>
          </cell>
          <cell r="K397" t="str">
            <v>Chu Chao</v>
          </cell>
          <cell r="L397">
            <v>41991</v>
          </cell>
          <cell r="M397">
            <v>41992</v>
          </cell>
          <cell r="N397">
            <v>42154</v>
          </cell>
          <cell r="O397">
            <v>42125</v>
          </cell>
          <cell r="P397">
            <v>42125</v>
          </cell>
          <cell r="S397" t="str">
            <v>T_2015</v>
          </cell>
          <cell r="T397" t="str">
            <v>Completed</v>
          </cell>
          <cell r="U397" t="str">
            <v>ZNIF.104400.14.03</v>
          </cell>
        </row>
        <row r="398">
          <cell r="A398">
            <v>14305</v>
          </cell>
          <cell r="B398" t="str">
            <v>CBP/M</v>
          </cell>
          <cell r="C398" t="str">
            <v>Projects</v>
          </cell>
          <cell r="D398" t="str">
            <v>CTM/M</v>
          </cell>
          <cell r="E398" t="str">
            <v>Replacement of E1203</v>
          </cell>
          <cell r="F398">
            <v>224000</v>
          </cell>
          <cell r="G398">
            <v>0</v>
          </cell>
          <cell r="H398">
            <v>224000</v>
          </cell>
          <cell r="I398">
            <v>224000</v>
          </cell>
          <cell r="J398" t="str">
            <v>Chu Chao</v>
          </cell>
          <cell r="K398" t="str">
            <v>Chu Chao</v>
          </cell>
          <cell r="L398">
            <v>41991</v>
          </cell>
          <cell r="M398">
            <v>41991</v>
          </cell>
          <cell r="N398">
            <v>42154</v>
          </cell>
          <cell r="O398">
            <v>42154</v>
          </cell>
          <cell r="P398">
            <v>42155</v>
          </cell>
          <cell r="S398" t="str">
            <v>T_2015</v>
          </cell>
          <cell r="T398" t="str">
            <v>Completed</v>
          </cell>
          <cell r="U398" t="str">
            <v>ZNIF.104400.14.02</v>
          </cell>
        </row>
        <row r="399">
          <cell r="A399">
            <v>14304</v>
          </cell>
          <cell r="B399" t="str">
            <v>CEP/P</v>
          </cell>
          <cell r="C399" t="str">
            <v>MOC</v>
          </cell>
          <cell r="D399" t="str">
            <v>CTE/C</v>
          </cell>
          <cell r="E399" t="str">
            <v>Modify the B265 Additive Storage to Spare Part Storage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 t="str">
            <v>Yan Jun</v>
          </cell>
          <cell r="L399">
            <v>41988</v>
          </cell>
          <cell r="M399">
            <v>41988</v>
          </cell>
          <cell r="N399">
            <v>41990</v>
          </cell>
          <cell r="O399">
            <v>41990</v>
          </cell>
          <cell r="P399">
            <v>41990</v>
          </cell>
          <cell r="R399">
            <v>41990</v>
          </cell>
          <cell r="S399" t="str">
            <v>N</v>
          </cell>
          <cell r="T399" t="str">
            <v>Completed</v>
          </cell>
        </row>
        <row r="400">
          <cell r="A400">
            <v>14303</v>
          </cell>
          <cell r="B400" t="str">
            <v>CBP/C</v>
          </cell>
          <cell r="C400" t="str">
            <v>MOC</v>
          </cell>
          <cell r="D400" t="str">
            <v>CTE/P</v>
          </cell>
          <cell r="E400" t="str">
            <v>Add Dimer Pipe from STT1330 to  STT1150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 t="str">
            <v>Chen Chen</v>
          </cell>
          <cell r="L400">
            <v>41988</v>
          </cell>
          <cell r="S400" t="str">
            <v>N</v>
          </cell>
          <cell r="T400" t="str">
            <v>Canceled</v>
          </cell>
        </row>
        <row r="401">
          <cell r="A401">
            <v>14302</v>
          </cell>
          <cell r="B401" t="str">
            <v>CBL/T</v>
          </cell>
          <cell r="C401" t="str">
            <v>MOC</v>
          </cell>
          <cell r="D401" t="str">
            <v>CTE/C</v>
          </cell>
          <cell r="E401" t="str">
            <v>Add Maintenance &amp; Instrument Storeroom near SCTF Control Building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 t="str">
            <v>Wang Shicheng</v>
          </cell>
          <cell r="L401">
            <v>41988</v>
          </cell>
          <cell r="S401" t="str">
            <v>N</v>
          </cell>
          <cell r="T401" t="str">
            <v>Canceled</v>
          </cell>
        </row>
        <row r="402">
          <cell r="A402">
            <v>14301</v>
          </cell>
          <cell r="B402" t="str">
            <v>COO/C</v>
          </cell>
          <cell r="C402" t="str">
            <v>MOC</v>
          </cell>
          <cell r="D402" t="str">
            <v>CTE/P</v>
          </cell>
          <cell r="E402" t="str">
            <v>Add Some Manual Valves in DMA Plant</v>
          </cell>
          <cell r="F402">
            <v>186705</v>
          </cell>
          <cell r="G402">
            <v>0</v>
          </cell>
          <cell r="H402">
            <v>0</v>
          </cell>
          <cell r="I402">
            <v>153189</v>
          </cell>
          <cell r="J402" t="str">
            <v>Li Shouqing</v>
          </cell>
          <cell r="K402" t="str">
            <v>Xu Yefeng</v>
          </cell>
          <cell r="L402">
            <v>41997</v>
          </cell>
          <cell r="M402">
            <v>42050</v>
          </cell>
          <cell r="N402">
            <v>42541</v>
          </cell>
          <cell r="O402">
            <v>42541</v>
          </cell>
          <cell r="S402" t="str">
            <v>T</v>
          </cell>
          <cell r="T402" t="str">
            <v>On Going</v>
          </cell>
          <cell r="U402" t="str">
            <v>973043163</v>
          </cell>
        </row>
        <row r="403">
          <cell r="A403">
            <v>14300</v>
          </cell>
          <cell r="B403" t="str">
            <v>CEP/L</v>
          </cell>
          <cell r="C403" t="str">
            <v>MOC</v>
          </cell>
          <cell r="D403" t="str">
            <v>CTE/A</v>
          </cell>
          <cell r="E403" t="str">
            <v>Add Lighting and Indicator Light for PS Warehouse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 t="str">
            <v>Xu Zheng</v>
          </cell>
          <cell r="L403">
            <v>41988</v>
          </cell>
          <cell r="S403" t="str">
            <v>N</v>
          </cell>
          <cell r="T403" t="str">
            <v>Canceled</v>
          </cell>
        </row>
        <row r="404">
          <cell r="A404">
            <v>14299</v>
          </cell>
          <cell r="B404" t="str">
            <v>CBP/M</v>
          </cell>
          <cell r="C404" t="str">
            <v>MOC</v>
          </cell>
          <cell r="D404" t="str">
            <v>CTM/M</v>
          </cell>
          <cell r="E404" t="str">
            <v>Revamping Dry Gas Seal System</v>
          </cell>
          <cell r="F404">
            <v>91900</v>
          </cell>
          <cell r="G404">
            <v>0</v>
          </cell>
          <cell r="H404">
            <v>250015</v>
          </cell>
          <cell r="I404">
            <v>265135</v>
          </cell>
          <cell r="J404" t="str">
            <v>Chu Chao</v>
          </cell>
          <cell r="K404" t="str">
            <v>Chu Chao</v>
          </cell>
          <cell r="L404">
            <v>41988</v>
          </cell>
          <cell r="M404">
            <v>42124</v>
          </cell>
          <cell r="N404">
            <v>42154</v>
          </cell>
          <cell r="O404">
            <v>42155</v>
          </cell>
          <cell r="P404">
            <v>42155</v>
          </cell>
          <cell r="S404" t="str">
            <v>T_2015</v>
          </cell>
          <cell r="T404" t="str">
            <v>Completed</v>
          </cell>
          <cell r="U404" t="str">
            <v>973357432</v>
          </cell>
        </row>
        <row r="405">
          <cell r="A405">
            <v>14298</v>
          </cell>
          <cell r="B405" t="str">
            <v>CBP/C</v>
          </cell>
          <cell r="C405" t="str">
            <v>MOC</v>
          </cell>
          <cell r="D405" t="str">
            <v>CTE/C</v>
          </cell>
          <cell r="E405" t="str">
            <v>Modify Roads at BCC Flare Area for Maintenance</v>
          </cell>
          <cell r="F405">
            <v>80575</v>
          </cell>
          <cell r="G405">
            <v>0</v>
          </cell>
          <cell r="H405">
            <v>0</v>
          </cell>
          <cell r="I405">
            <v>53674</v>
          </cell>
          <cell r="J405" t="str">
            <v>Yan Jun</v>
          </cell>
          <cell r="K405" t="str">
            <v>Zhang Zhihe</v>
          </cell>
          <cell r="L405">
            <v>41978</v>
          </cell>
          <cell r="M405">
            <v>42036</v>
          </cell>
          <cell r="N405">
            <v>42046</v>
          </cell>
          <cell r="O405">
            <v>42046</v>
          </cell>
          <cell r="P405">
            <v>42046</v>
          </cell>
          <cell r="Q405">
            <v>42048</v>
          </cell>
          <cell r="R405">
            <v>42154</v>
          </cell>
          <cell r="S405" t="str">
            <v>N</v>
          </cell>
          <cell r="T405" t="str">
            <v>Completed</v>
          </cell>
          <cell r="U405" t="str">
            <v>973059836</v>
          </cell>
        </row>
        <row r="406">
          <cell r="A406">
            <v>14297</v>
          </cell>
          <cell r="B406" t="str">
            <v>COO/C</v>
          </cell>
          <cell r="C406" t="str">
            <v>Projects</v>
          </cell>
          <cell r="D406" t="str">
            <v>CTE/P</v>
          </cell>
          <cell r="E406" t="str">
            <v>Add Water for Diluting 99% FA to 85%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 t="str">
            <v>Liu Xiaoli</v>
          </cell>
          <cell r="K406" t="str">
            <v>Jiang Haijin</v>
          </cell>
          <cell r="L406">
            <v>41977</v>
          </cell>
          <cell r="N406">
            <v>42444</v>
          </cell>
          <cell r="S406" t="str">
            <v>T</v>
          </cell>
          <cell r="T406" t="str">
            <v>Canceled</v>
          </cell>
        </row>
        <row r="407">
          <cell r="A407">
            <v>14296</v>
          </cell>
          <cell r="B407" t="str">
            <v>COA/A</v>
          </cell>
          <cell r="C407" t="str">
            <v>Projects</v>
          </cell>
          <cell r="D407" t="str">
            <v>CTE/P</v>
          </cell>
          <cell r="E407" t="str">
            <v>Install Filters at Outlet of P9326/P9526</v>
          </cell>
          <cell r="F407">
            <v>830000</v>
          </cell>
          <cell r="G407">
            <v>0</v>
          </cell>
          <cell r="H407">
            <v>392359</v>
          </cell>
          <cell r="I407">
            <v>955432</v>
          </cell>
          <cell r="J407" t="str">
            <v>Xu Jin</v>
          </cell>
          <cell r="K407" t="str">
            <v>Wu Zefei</v>
          </cell>
          <cell r="L407">
            <v>41976</v>
          </cell>
          <cell r="M407">
            <v>42096</v>
          </cell>
          <cell r="N407">
            <v>42277</v>
          </cell>
          <cell r="O407">
            <v>42342</v>
          </cell>
          <cell r="P407">
            <v>42342</v>
          </cell>
          <cell r="S407" t="str">
            <v>N</v>
          </cell>
          <cell r="T407" t="str">
            <v>Completed</v>
          </cell>
          <cell r="U407" t="str">
            <v>ZNIF.106600.15.01</v>
          </cell>
        </row>
        <row r="408">
          <cell r="A408">
            <v>14295</v>
          </cell>
          <cell r="B408" t="str">
            <v>CBL/T</v>
          </cell>
          <cell r="C408" t="str">
            <v>MOC</v>
          </cell>
          <cell r="D408" t="str">
            <v>CTE/P</v>
          </cell>
          <cell r="E408" t="str">
            <v>Relocate the Fire-fighting Monitor WM-L202</v>
          </cell>
          <cell r="F408">
            <v>97450</v>
          </cell>
          <cell r="G408">
            <v>0</v>
          </cell>
          <cell r="H408">
            <v>52995</v>
          </cell>
          <cell r="I408">
            <v>96228</v>
          </cell>
          <cell r="J408" t="str">
            <v>Zhang Fanwen</v>
          </cell>
          <cell r="K408" t="str">
            <v>Wu Yuan</v>
          </cell>
          <cell r="L408">
            <v>41975</v>
          </cell>
          <cell r="M408">
            <v>42226</v>
          </cell>
          <cell r="N408">
            <v>42323</v>
          </cell>
          <cell r="O408">
            <v>42321</v>
          </cell>
          <cell r="P408">
            <v>42340</v>
          </cell>
          <cell r="S408" t="str">
            <v>N</v>
          </cell>
          <cell r="T408" t="str">
            <v>Completed</v>
          </cell>
          <cell r="U408" t="str">
            <v>973331498</v>
          </cell>
        </row>
        <row r="409">
          <cell r="A409">
            <v>14294</v>
          </cell>
          <cell r="B409" t="str">
            <v>CAP/L</v>
          </cell>
          <cell r="C409" t="str">
            <v>MOC</v>
          </cell>
          <cell r="D409" t="str">
            <v>CTE/C</v>
          </cell>
          <cell r="E409" t="str">
            <v>Add Two Doors and Access Control for D620</v>
          </cell>
          <cell r="F409">
            <v>140000</v>
          </cell>
          <cell r="G409">
            <v>0</v>
          </cell>
          <cell r="H409">
            <v>0</v>
          </cell>
          <cell r="I409">
            <v>109726</v>
          </cell>
          <cell r="J409" t="str">
            <v>Yu Yi</v>
          </cell>
          <cell r="K409" t="str">
            <v>Wang Enjian</v>
          </cell>
          <cell r="L409">
            <v>41969</v>
          </cell>
          <cell r="M409">
            <v>42034</v>
          </cell>
          <cell r="N409">
            <v>42104</v>
          </cell>
          <cell r="O409">
            <v>42139</v>
          </cell>
          <cell r="P409">
            <v>42138</v>
          </cell>
          <cell r="R409">
            <v>42246</v>
          </cell>
          <cell r="S409" t="str">
            <v>N</v>
          </cell>
          <cell r="T409" t="str">
            <v>Completed</v>
          </cell>
          <cell r="U409" t="str">
            <v>973060820</v>
          </cell>
        </row>
        <row r="410">
          <cell r="A410">
            <v>14293</v>
          </cell>
          <cell r="B410" t="str">
            <v>CCP/A</v>
          </cell>
          <cell r="C410" t="str">
            <v>MOC</v>
          </cell>
          <cell r="D410" t="str">
            <v>CTE/P</v>
          </cell>
          <cell r="E410" t="str">
            <v>Add Two Pressure Transmitters for E3006/E3007</v>
          </cell>
          <cell r="F410">
            <v>28600</v>
          </cell>
          <cell r="G410">
            <v>0</v>
          </cell>
          <cell r="H410">
            <v>0</v>
          </cell>
          <cell r="I410">
            <v>27191</v>
          </cell>
          <cell r="J410" t="str">
            <v>Liu Xiaoli</v>
          </cell>
          <cell r="K410" t="str">
            <v>Liu Duo</v>
          </cell>
          <cell r="L410">
            <v>41968</v>
          </cell>
          <cell r="M410">
            <v>42052</v>
          </cell>
          <cell r="N410">
            <v>42139</v>
          </cell>
          <cell r="O410">
            <v>42139</v>
          </cell>
          <cell r="P410">
            <v>42139</v>
          </cell>
          <cell r="R410">
            <v>42246</v>
          </cell>
          <cell r="S410" t="str">
            <v>N</v>
          </cell>
          <cell r="T410" t="str">
            <v>Closed</v>
          </cell>
          <cell r="U410" t="str">
            <v>973045067</v>
          </cell>
        </row>
        <row r="411">
          <cell r="A411">
            <v>14292</v>
          </cell>
          <cell r="B411" t="str">
            <v>CTE</v>
          </cell>
          <cell r="C411" t="str">
            <v>MOC</v>
          </cell>
          <cell r="D411" t="str">
            <v>CTE/C</v>
          </cell>
          <cell r="E411" t="str">
            <v>Add Shuttle Stations</v>
          </cell>
          <cell r="F411">
            <v>105000</v>
          </cell>
          <cell r="G411">
            <v>0</v>
          </cell>
          <cell r="H411">
            <v>0</v>
          </cell>
          <cell r="I411">
            <v>85910</v>
          </cell>
          <cell r="J411" t="str">
            <v>Yan Jun</v>
          </cell>
          <cell r="K411" t="str">
            <v>Jiang Yunning</v>
          </cell>
          <cell r="L411">
            <v>41969</v>
          </cell>
          <cell r="M411">
            <v>42038</v>
          </cell>
          <cell r="N411">
            <v>42093</v>
          </cell>
          <cell r="O411">
            <v>42093</v>
          </cell>
          <cell r="P411">
            <v>42095</v>
          </cell>
          <cell r="R411">
            <v>42185</v>
          </cell>
          <cell r="S411" t="str">
            <v>N</v>
          </cell>
          <cell r="T411" t="str">
            <v>Completed</v>
          </cell>
          <cell r="U411" t="str">
            <v>972988398</v>
          </cell>
        </row>
        <row r="412">
          <cell r="A412">
            <v>14291</v>
          </cell>
          <cell r="B412" t="str">
            <v>CEP/P</v>
          </cell>
          <cell r="C412" t="str">
            <v>MOC</v>
          </cell>
          <cell r="D412" t="str">
            <v>CTE/C</v>
          </cell>
          <cell r="E412" t="str">
            <v>Modify Two Container to the Contractor's Temorary Lounge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 t="str">
            <v>Gao Feng</v>
          </cell>
          <cell r="L412">
            <v>41970</v>
          </cell>
          <cell r="S412" t="str">
            <v>N</v>
          </cell>
          <cell r="T412" t="str">
            <v>Canceled</v>
          </cell>
        </row>
        <row r="413">
          <cell r="A413">
            <v>14290</v>
          </cell>
          <cell r="B413" t="str">
            <v>CFL</v>
          </cell>
          <cell r="C413" t="str">
            <v>Projects</v>
          </cell>
          <cell r="D413" t="str">
            <v>CTE/P</v>
          </cell>
          <cell r="E413" t="str">
            <v>Add a Methanol Pipeline from RTTF to Dynea</v>
          </cell>
          <cell r="F413">
            <v>45700</v>
          </cell>
          <cell r="G413">
            <v>0</v>
          </cell>
          <cell r="H413">
            <v>0</v>
          </cell>
          <cell r="I413">
            <v>50050</v>
          </cell>
          <cell r="J413" t="str">
            <v>Liu Xiaoli</v>
          </cell>
          <cell r="K413" t="str">
            <v>Jiang Haijin</v>
          </cell>
          <cell r="L413">
            <v>41970</v>
          </cell>
          <cell r="N413">
            <v>42399</v>
          </cell>
          <cell r="S413" t="str">
            <v>N</v>
          </cell>
          <cell r="T413" t="str">
            <v>Hold</v>
          </cell>
        </row>
        <row r="414">
          <cell r="A414">
            <v>14289</v>
          </cell>
          <cell r="B414" t="str">
            <v>CEP/L</v>
          </cell>
          <cell r="C414" t="str">
            <v>MOC</v>
          </cell>
          <cell r="D414" t="str">
            <v>CTE/P</v>
          </cell>
          <cell r="E414" t="str">
            <v>Add Leakage Detectors for Packing Line</v>
          </cell>
          <cell r="F414">
            <v>371000</v>
          </cell>
          <cell r="G414">
            <v>0</v>
          </cell>
          <cell r="H414">
            <v>2502</v>
          </cell>
          <cell r="I414">
            <v>317850</v>
          </cell>
          <cell r="J414" t="str">
            <v>Zhou Yanduo</v>
          </cell>
          <cell r="K414" t="str">
            <v>Yan Jun</v>
          </cell>
          <cell r="L414">
            <v>41971</v>
          </cell>
          <cell r="M414">
            <v>42167</v>
          </cell>
          <cell r="N414">
            <v>42323</v>
          </cell>
          <cell r="O414">
            <v>42342</v>
          </cell>
          <cell r="P414">
            <v>42342</v>
          </cell>
          <cell r="S414" t="str">
            <v>N</v>
          </cell>
          <cell r="T414" t="str">
            <v>Completed</v>
          </cell>
          <cell r="U414" t="str">
            <v>973211318</v>
          </cell>
        </row>
        <row r="415">
          <cell r="A415">
            <v>14288</v>
          </cell>
          <cell r="B415" t="str">
            <v>CBP/M</v>
          </cell>
          <cell r="C415" t="str">
            <v>Projects</v>
          </cell>
          <cell r="D415" t="str">
            <v>CTM/M</v>
          </cell>
          <cell r="E415" t="str">
            <v>T2401 Replace Structure Packing of EB/SM</v>
          </cell>
          <cell r="F415">
            <v>2645000</v>
          </cell>
          <cell r="G415">
            <v>0</v>
          </cell>
          <cell r="H415">
            <v>314658</v>
          </cell>
          <cell r="I415">
            <v>2645000</v>
          </cell>
          <cell r="J415" t="str">
            <v>Chu Chao</v>
          </cell>
          <cell r="K415" t="str">
            <v>Chu Chao</v>
          </cell>
          <cell r="L415">
            <v>41971</v>
          </cell>
          <cell r="M415">
            <v>41974</v>
          </cell>
          <cell r="N415">
            <v>42154</v>
          </cell>
          <cell r="O415">
            <v>42154</v>
          </cell>
          <cell r="P415">
            <v>42155</v>
          </cell>
          <cell r="S415" t="str">
            <v>T_2015</v>
          </cell>
          <cell r="T415" t="str">
            <v>Completed</v>
          </cell>
          <cell r="U415" t="str">
            <v>ZNIC.007947</v>
          </cell>
        </row>
        <row r="416">
          <cell r="A416">
            <v>14287</v>
          </cell>
          <cell r="B416" t="str">
            <v>CEP/P</v>
          </cell>
          <cell r="C416" t="str">
            <v>Projects</v>
          </cell>
          <cell r="D416" t="str">
            <v>CTE/A</v>
          </cell>
          <cell r="E416" t="str">
            <v>Add a Differential Pressure Transmitter in Control Room</v>
          </cell>
          <cell r="F416">
            <v>104000</v>
          </cell>
          <cell r="G416">
            <v>0</v>
          </cell>
          <cell r="H416">
            <v>53195</v>
          </cell>
          <cell r="I416">
            <v>105300</v>
          </cell>
          <cell r="J416" t="str">
            <v>Xu Ge</v>
          </cell>
          <cell r="K416" t="str">
            <v>Li Xueyong</v>
          </cell>
          <cell r="L416">
            <v>41970</v>
          </cell>
          <cell r="M416">
            <v>42011</v>
          </cell>
          <cell r="N416">
            <v>42185</v>
          </cell>
          <cell r="O416">
            <v>42185</v>
          </cell>
          <cell r="P416">
            <v>42174</v>
          </cell>
          <cell r="S416" t="str">
            <v>N</v>
          </cell>
          <cell r="T416" t="str">
            <v>Completed</v>
          </cell>
          <cell r="U416" t="str">
            <v>ZNIF.678152.15.01</v>
          </cell>
        </row>
        <row r="417">
          <cell r="A417">
            <v>14286</v>
          </cell>
          <cell r="B417" t="str">
            <v>CBP/M</v>
          </cell>
          <cell r="C417" t="str">
            <v>Projects</v>
          </cell>
          <cell r="D417" t="str">
            <v>CTA/S</v>
          </cell>
          <cell r="E417" t="str">
            <v>Change Gas Chromatograph A24201 to New Type</v>
          </cell>
          <cell r="F417">
            <v>480000</v>
          </cell>
          <cell r="G417">
            <v>0</v>
          </cell>
          <cell r="H417">
            <v>164000</v>
          </cell>
          <cell r="I417">
            <v>480000</v>
          </cell>
          <cell r="J417" t="str">
            <v>Li Huaxin</v>
          </cell>
          <cell r="K417" t="str">
            <v>Li Huaxin</v>
          </cell>
          <cell r="L417">
            <v>41967</v>
          </cell>
          <cell r="M417">
            <v>41970</v>
          </cell>
          <cell r="N417">
            <v>42185</v>
          </cell>
          <cell r="O417">
            <v>42338</v>
          </cell>
          <cell r="S417" t="str">
            <v>N</v>
          </cell>
          <cell r="T417" t="str">
            <v>On Going</v>
          </cell>
          <cell r="U417" t="str">
            <v>ZNIF.104400.14.01</v>
          </cell>
        </row>
        <row r="418">
          <cell r="A418">
            <v>14285</v>
          </cell>
          <cell r="B418" t="str">
            <v>CEP/E</v>
          </cell>
          <cell r="C418" t="str">
            <v>Projects</v>
          </cell>
          <cell r="D418" t="str">
            <v>CTE/P</v>
          </cell>
          <cell r="E418" t="str">
            <v>Debottleneck of 0.4MPa Steam in NIS Plant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 t="str">
            <v>Gu Jingfeng</v>
          </cell>
          <cell r="L418">
            <v>41960</v>
          </cell>
          <cell r="S418" t="str">
            <v>N</v>
          </cell>
          <cell r="T418" t="str">
            <v>Canceled</v>
          </cell>
        </row>
        <row r="419">
          <cell r="A419">
            <v>14284</v>
          </cell>
          <cell r="B419" t="str">
            <v>CBP/C</v>
          </cell>
          <cell r="C419" t="str">
            <v>Projects</v>
          </cell>
          <cell r="D419" t="str">
            <v>CTE/P</v>
          </cell>
          <cell r="E419" t="str">
            <v>Dimer Loading in SCTF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 t="str">
            <v>Sun Aihong</v>
          </cell>
          <cell r="L419">
            <v>41926</v>
          </cell>
          <cell r="S419" t="str">
            <v>N</v>
          </cell>
          <cell r="T419" t="str">
            <v>Canceled</v>
          </cell>
        </row>
        <row r="420">
          <cell r="A420">
            <v>14283</v>
          </cell>
          <cell r="B420" t="str">
            <v>CEP/E</v>
          </cell>
          <cell r="C420" t="str">
            <v>MOC</v>
          </cell>
          <cell r="D420" t="str">
            <v>CTM/E</v>
          </cell>
          <cell r="E420" t="str">
            <v>Seperate 2-PH and DEG Safety Valve Discharge Lines</v>
          </cell>
          <cell r="F420">
            <v>50000</v>
          </cell>
          <cell r="G420">
            <v>0</v>
          </cell>
          <cell r="H420">
            <v>0</v>
          </cell>
          <cell r="I420">
            <v>48190</v>
          </cell>
          <cell r="J420" t="str">
            <v>Wang Zhigao</v>
          </cell>
          <cell r="K420" t="str">
            <v>Wang Zhigao</v>
          </cell>
          <cell r="L420">
            <v>41963</v>
          </cell>
          <cell r="M420">
            <v>41963</v>
          </cell>
          <cell r="N420">
            <v>42073</v>
          </cell>
          <cell r="O420">
            <v>42073</v>
          </cell>
          <cell r="P420">
            <v>42137</v>
          </cell>
          <cell r="S420" t="str">
            <v>N</v>
          </cell>
          <cell r="T420" t="str">
            <v>Completed</v>
          </cell>
          <cell r="U420" t="str">
            <v>972922028</v>
          </cell>
        </row>
        <row r="421">
          <cell r="A421">
            <v>14282</v>
          </cell>
          <cell r="B421" t="str">
            <v>CBP/C</v>
          </cell>
          <cell r="C421" t="str">
            <v>MOC</v>
          </cell>
          <cell r="D421" t="str">
            <v>CTM/B</v>
          </cell>
          <cell r="E421" t="str">
            <v>Add Dimer Pipe from STT1330 to STT1150</v>
          </cell>
          <cell r="F421">
            <v>16390</v>
          </cell>
          <cell r="G421">
            <v>0</v>
          </cell>
          <cell r="H421">
            <v>0</v>
          </cell>
          <cell r="I421">
            <v>25039</v>
          </cell>
          <cell r="J421" t="str">
            <v>Tong Shaojian</v>
          </cell>
          <cell r="K421" t="str">
            <v>Tong Shaojian</v>
          </cell>
          <cell r="L421">
            <v>41957</v>
          </cell>
          <cell r="M421">
            <v>41963</v>
          </cell>
          <cell r="N421">
            <v>42004</v>
          </cell>
          <cell r="O421">
            <v>42004</v>
          </cell>
          <cell r="P421">
            <v>42004</v>
          </cell>
          <cell r="R421">
            <v>42151</v>
          </cell>
          <cell r="S421" t="str">
            <v>N</v>
          </cell>
          <cell r="T421" t="str">
            <v>Closed</v>
          </cell>
          <cell r="U421" t="str">
            <v>973026685</v>
          </cell>
        </row>
        <row r="422">
          <cell r="A422">
            <v>14281</v>
          </cell>
          <cell r="B422" t="str">
            <v>CBP/C</v>
          </cell>
          <cell r="C422" t="str">
            <v>MOC</v>
          </cell>
          <cell r="D422" t="str">
            <v>CTE/C</v>
          </cell>
          <cell r="E422" t="str">
            <v>Add Cofferdam for Chemicals Dosing Package in Steam Cracker Plant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 t="str">
            <v>Wang Shicheng</v>
          </cell>
          <cell r="L422">
            <v>41956</v>
          </cell>
          <cell r="S422" t="str">
            <v>N</v>
          </cell>
          <cell r="T422" t="str">
            <v>Canceled</v>
          </cell>
        </row>
        <row r="423">
          <cell r="A423">
            <v>14280</v>
          </cell>
          <cell r="B423" t="str">
            <v>CBP/C</v>
          </cell>
          <cell r="C423" t="str">
            <v>MOC</v>
          </cell>
          <cell r="D423" t="str">
            <v>CTE/A</v>
          </cell>
          <cell r="E423" t="str">
            <v>Add Site Lighting Sysyem in Start-up Boiler Section</v>
          </cell>
          <cell r="F423">
            <v>147000</v>
          </cell>
          <cell r="G423">
            <v>0</v>
          </cell>
          <cell r="H423">
            <v>17623</v>
          </cell>
          <cell r="I423">
            <v>103931</v>
          </cell>
          <cell r="J423" t="str">
            <v>Hu Xiao</v>
          </cell>
          <cell r="K423" t="str">
            <v>Chen Gang</v>
          </cell>
          <cell r="L423">
            <v>41956</v>
          </cell>
          <cell r="M423">
            <v>42200</v>
          </cell>
          <cell r="N423">
            <v>42338</v>
          </cell>
          <cell r="O423">
            <v>42338</v>
          </cell>
          <cell r="P423">
            <v>42338</v>
          </cell>
          <cell r="S423" t="str">
            <v>N</v>
          </cell>
          <cell r="T423" t="str">
            <v>Completed</v>
          </cell>
          <cell r="U423" t="str">
            <v>973286478</v>
          </cell>
        </row>
        <row r="424">
          <cell r="A424">
            <v>14279</v>
          </cell>
          <cell r="B424" t="str">
            <v>CEP/P</v>
          </cell>
          <cell r="C424" t="str">
            <v>MOC</v>
          </cell>
          <cell r="D424" t="str">
            <v>CTE/C</v>
          </cell>
          <cell r="E424" t="str">
            <v>Add an Anti Dropping Device in Empty Barrel Loading Area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 t="str">
            <v>Gao Feng</v>
          </cell>
          <cell r="L424">
            <v>41976</v>
          </cell>
          <cell r="S424" t="str">
            <v>N</v>
          </cell>
          <cell r="T424" t="str">
            <v>Canceled</v>
          </cell>
        </row>
        <row r="425">
          <cell r="A425">
            <v>14278</v>
          </cell>
          <cell r="B425" t="str">
            <v>CBP/C</v>
          </cell>
          <cell r="C425" t="str">
            <v>MOC</v>
          </cell>
          <cell r="D425" t="str">
            <v>CBP/C</v>
          </cell>
          <cell r="E425" t="str">
            <v>Add Work Platform nearby the Flow Meters &amp; Blinds on the Furnaces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 t="str">
            <v>Wang Yong</v>
          </cell>
          <cell r="K425" t="str">
            <v>Wang Yong</v>
          </cell>
          <cell r="L425">
            <v>41956</v>
          </cell>
          <cell r="M425">
            <v>41974</v>
          </cell>
          <cell r="N425">
            <v>41975</v>
          </cell>
          <cell r="O425">
            <v>41975</v>
          </cell>
          <cell r="P425">
            <v>41975</v>
          </cell>
          <cell r="R425">
            <v>41975</v>
          </cell>
          <cell r="S425" t="str">
            <v>N</v>
          </cell>
          <cell r="T425" t="str">
            <v>Completed</v>
          </cell>
        </row>
        <row r="426">
          <cell r="A426">
            <v>14277</v>
          </cell>
          <cell r="B426" t="str">
            <v>CBP/C</v>
          </cell>
          <cell r="C426" t="str">
            <v>MOC</v>
          </cell>
          <cell r="D426" t="str">
            <v>CTE/P</v>
          </cell>
          <cell r="E426" t="str">
            <v>Add Dimer Pipe from BD Plant to the Quench Oil Tower of Steam Cracker Plant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 t="str">
            <v>Cao Lin</v>
          </cell>
          <cell r="L426">
            <v>41955</v>
          </cell>
          <cell r="S426" t="str">
            <v>N</v>
          </cell>
          <cell r="T426" t="str">
            <v>Canceled</v>
          </cell>
        </row>
        <row r="427">
          <cell r="A427">
            <v>14276</v>
          </cell>
          <cell r="B427" t="str">
            <v>CBP/C</v>
          </cell>
          <cell r="C427" t="str">
            <v>MOC</v>
          </cell>
          <cell r="D427" t="str">
            <v>CTE/C</v>
          </cell>
          <cell r="E427" t="str">
            <v>Modifying Control Room of BCC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 t="str">
            <v>Jiang Yunning</v>
          </cell>
          <cell r="K427" t="str">
            <v>Jiang Yunning</v>
          </cell>
          <cell r="L427">
            <v>41955</v>
          </cell>
          <cell r="M427">
            <v>42124</v>
          </cell>
          <cell r="N427">
            <v>42154</v>
          </cell>
          <cell r="O427">
            <v>42154</v>
          </cell>
          <cell r="P427">
            <v>42154</v>
          </cell>
          <cell r="R427">
            <v>42154</v>
          </cell>
          <cell r="S427" t="str">
            <v>N</v>
          </cell>
          <cell r="T427" t="str">
            <v>Completed</v>
          </cell>
        </row>
        <row r="428">
          <cell r="A428">
            <v>14275</v>
          </cell>
          <cell r="B428" t="str">
            <v>CTS/U</v>
          </cell>
          <cell r="C428" t="str">
            <v>Projects</v>
          </cell>
          <cell r="D428" t="str">
            <v>CTE/A</v>
          </cell>
          <cell r="E428" t="str">
            <v>Add Flowmeter on Main Pipeline for HPNG</v>
          </cell>
          <cell r="F428">
            <v>1151000</v>
          </cell>
          <cell r="G428">
            <v>0</v>
          </cell>
          <cell r="H428">
            <v>0</v>
          </cell>
          <cell r="I428">
            <v>1141315</v>
          </cell>
          <cell r="J428" t="str">
            <v>Wang Zhen</v>
          </cell>
          <cell r="K428" t="str">
            <v>Wang Xinwu</v>
          </cell>
          <cell r="L428">
            <v>41955</v>
          </cell>
          <cell r="M428">
            <v>41997</v>
          </cell>
          <cell r="N428">
            <v>42118</v>
          </cell>
          <cell r="O428">
            <v>42118</v>
          </cell>
          <cell r="P428">
            <v>42352</v>
          </cell>
          <cell r="S428" t="str">
            <v>T_2015</v>
          </cell>
          <cell r="T428" t="str">
            <v>Completed</v>
          </cell>
          <cell r="U428" t="str">
            <v>ZNIC.008123</v>
          </cell>
        </row>
        <row r="429">
          <cell r="A429">
            <v>14274</v>
          </cell>
          <cell r="B429" t="str">
            <v>COO/C</v>
          </cell>
          <cell r="C429" t="str">
            <v>Projects</v>
          </cell>
          <cell r="D429" t="str">
            <v>CTE/P</v>
          </cell>
          <cell r="E429" t="str">
            <v>Add E2300 Spare</v>
          </cell>
          <cell r="F429">
            <v>52720</v>
          </cell>
          <cell r="G429">
            <v>0</v>
          </cell>
          <cell r="H429">
            <v>52720</v>
          </cell>
          <cell r="I429">
            <v>52720</v>
          </cell>
          <cell r="J429" t="str">
            <v>Liu Xiaoli</v>
          </cell>
          <cell r="L429">
            <v>41954</v>
          </cell>
          <cell r="S429" t="str">
            <v>N</v>
          </cell>
          <cell r="T429" t="str">
            <v>On Going</v>
          </cell>
        </row>
        <row r="430">
          <cell r="A430">
            <v>14273</v>
          </cell>
          <cell r="B430" t="str">
            <v>CBP/C</v>
          </cell>
          <cell r="C430" t="str">
            <v>MOC</v>
          </cell>
          <cell r="D430" t="str">
            <v>CTE/A</v>
          </cell>
          <cell r="E430" t="str">
            <v>Add Electrostaic Grounding for Sample Cabinet in BCC Laboratory</v>
          </cell>
          <cell r="F430">
            <v>1925</v>
          </cell>
          <cell r="G430">
            <v>0</v>
          </cell>
          <cell r="H430">
            <v>0</v>
          </cell>
          <cell r="I430">
            <v>2010</v>
          </cell>
          <cell r="J430" t="str">
            <v>Hu Xiao</v>
          </cell>
          <cell r="L430">
            <v>41951</v>
          </cell>
          <cell r="M430">
            <v>42125</v>
          </cell>
          <cell r="N430">
            <v>42150</v>
          </cell>
          <cell r="O430">
            <v>42150</v>
          </cell>
          <cell r="P430">
            <v>42150</v>
          </cell>
          <cell r="R430">
            <v>42185</v>
          </cell>
          <cell r="S430" t="str">
            <v>N</v>
          </cell>
          <cell r="T430" t="str">
            <v>Completed</v>
          </cell>
          <cell r="U430" t="str">
            <v>973228985</v>
          </cell>
        </row>
        <row r="431">
          <cell r="A431">
            <v>14272</v>
          </cell>
          <cell r="B431" t="str">
            <v>CBP/C</v>
          </cell>
          <cell r="C431" t="str">
            <v>MOC</v>
          </cell>
          <cell r="D431" t="str">
            <v>CTM/B</v>
          </cell>
          <cell r="E431" t="str">
            <v>Change the Direction of DS Drain Valves of H110-118</v>
          </cell>
          <cell r="F431">
            <v>25000</v>
          </cell>
          <cell r="G431">
            <v>0</v>
          </cell>
          <cell r="H431">
            <v>0</v>
          </cell>
          <cell r="I431">
            <v>37460</v>
          </cell>
          <cell r="J431" t="str">
            <v>Tong Shaojian</v>
          </cell>
          <cell r="K431" t="str">
            <v>Tong Shaojian</v>
          </cell>
          <cell r="L431">
            <v>41950</v>
          </cell>
          <cell r="M431">
            <v>41964</v>
          </cell>
          <cell r="N431">
            <v>42094</v>
          </cell>
          <cell r="O431">
            <v>42094</v>
          </cell>
          <cell r="P431">
            <v>42094</v>
          </cell>
          <cell r="R431">
            <v>42093</v>
          </cell>
          <cell r="S431" t="str">
            <v>N</v>
          </cell>
          <cell r="T431" t="str">
            <v>Completed</v>
          </cell>
          <cell r="U431" t="str">
            <v>972963752</v>
          </cell>
        </row>
        <row r="432">
          <cell r="A432">
            <v>14271</v>
          </cell>
          <cell r="B432" t="str">
            <v>CBP/C</v>
          </cell>
          <cell r="C432" t="str">
            <v>MOC</v>
          </cell>
          <cell r="D432" t="str">
            <v>CTM/B</v>
          </cell>
          <cell r="E432" t="str">
            <v>Add Drain Line from the QO Line of E270A-F to V903</v>
          </cell>
          <cell r="F432">
            <v>25000</v>
          </cell>
          <cell r="G432">
            <v>0</v>
          </cell>
          <cell r="H432">
            <v>0</v>
          </cell>
          <cell r="I432">
            <v>48155</v>
          </cell>
          <cell r="J432" t="str">
            <v>Tong Shaojian</v>
          </cell>
          <cell r="K432" t="str">
            <v>Tong Shaojian</v>
          </cell>
          <cell r="L432">
            <v>41950</v>
          </cell>
          <cell r="M432">
            <v>41964</v>
          </cell>
          <cell r="N432">
            <v>42094</v>
          </cell>
          <cell r="O432">
            <v>42094</v>
          </cell>
          <cell r="P432">
            <v>42094</v>
          </cell>
          <cell r="R432">
            <v>42124</v>
          </cell>
          <cell r="S432" t="str">
            <v>N</v>
          </cell>
          <cell r="T432" t="str">
            <v>Completed</v>
          </cell>
          <cell r="U432" t="str">
            <v>972963753</v>
          </cell>
        </row>
        <row r="433">
          <cell r="A433">
            <v>14270</v>
          </cell>
          <cell r="B433" t="str">
            <v>CBP/C</v>
          </cell>
          <cell r="C433" t="str">
            <v>MOC</v>
          </cell>
          <cell r="D433" t="str">
            <v>CTM/B</v>
          </cell>
          <cell r="E433" t="str">
            <v>Add Block Valves and Drain Valves for the PO line of E270A-F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 t="str">
            <v>Tong Shaojian</v>
          </cell>
          <cell r="K433" t="str">
            <v>Tong Shaojian</v>
          </cell>
          <cell r="L433">
            <v>41950</v>
          </cell>
          <cell r="M433">
            <v>42124</v>
          </cell>
          <cell r="N433">
            <v>42154</v>
          </cell>
          <cell r="O433">
            <v>42155</v>
          </cell>
          <cell r="P433">
            <v>42155</v>
          </cell>
          <cell r="R433">
            <v>42154</v>
          </cell>
          <cell r="S433" t="str">
            <v>N</v>
          </cell>
          <cell r="T433" t="str">
            <v>Completed</v>
          </cell>
        </row>
        <row r="434">
          <cell r="A434">
            <v>14269</v>
          </cell>
          <cell r="B434" t="str">
            <v>CBP/U</v>
          </cell>
          <cell r="C434" t="str">
            <v>MOC</v>
          </cell>
          <cell r="D434" t="str">
            <v>CTE/P</v>
          </cell>
          <cell r="E434" t="str">
            <v>Modify the impeller of P8701</v>
          </cell>
          <cell r="F434">
            <v>199180</v>
          </cell>
          <cell r="G434">
            <v>0</v>
          </cell>
          <cell r="H434">
            <v>136075</v>
          </cell>
          <cell r="I434">
            <v>171680</v>
          </cell>
          <cell r="J434" t="str">
            <v>Chen Yuxin</v>
          </cell>
          <cell r="K434" t="str">
            <v>Jiang Haijin</v>
          </cell>
          <cell r="L434">
            <v>41949</v>
          </cell>
          <cell r="M434">
            <v>42243</v>
          </cell>
          <cell r="N434">
            <v>42460</v>
          </cell>
          <cell r="O434">
            <v>42460</v>
          </cell>
          <cell r="S434" t="str">
            <v>N</v>
          </cell>
          <cell r="T434" t="str">
            <v>On Going</v>
          </cell>
          <cell r="U434" t="str">
            <v>973343789</v>
          </cell>
        </row>
        <row r="435">
          <cell r="A435">
            <v>14268</v>
          </cell>
          <cell r="B435" t="str">
            <v>CBP/U</v>
          </cell>
          <cell r="C435" t="str">
            <v>MOC</v>
          </cell>
          <cell r="D435" t="str">
            <v>CTE/C</v>
          </cell>
          <cell r="E435" t="str">
            <v>The Top Flatform of Co-incinerator Expand</v>
          </cell>
          <cell r="F435">
            <v>224000</v>
          </cell>
          <cell r="G435">
            <v>0</v>
          </cell>
          <cell r="H435">
            <v>71553</v>
          </cell>
          <cell r="I435">
            <v>217878</v>
          </cell>
          <cell r="J435" t="str">
            <v>Yu Yi</v>
          </cell>
          <cell r="K435" t="str">
            <v>Lu Jie</v>
          </cell>
          <cell r="L435">
            <v>41947</v>
          </cell>
          <cell r="M435">
            <v>42072</v>
          </cell>
          <cell r="N435">
            <v>42185</v>
          </cell>
          <cell r="O435">
            <v>42165</v>
          </cell>
          <cell r="P435">
            <v>42174</v>
          </cell>
          <cell r="S435" t="str">
            <v>N</v>
          </cell>
          <cell r="T435" t="str">
            <v>Completed</v>
          </cell>
          <cell r="U435" t="str">
            <v>973113995</v>
          </cell>
        </row>
        <row r="436">
          <cell r="A436">
            <v>14267</v>
          </cell>
          <cell r="B436" t="str">
            <v>CEP/E</v>
          </cell>
          <cell r="C436" t="str">
            <v>MOC</v>
          </cell>
          <cell r="D436" t="str">
            <v>CTM/E</v>
          </cell>
          <cell r="E436" t="str">
            <v>Install a MEG Loading Pipeline</v>
          </cell>
          <cell r="F436">
            <v>30000</v>
          </cell>
          <cell r="G436">
            <v>0</v>
          </cell>
          <cell r="H436">
            <v>0</v>
          </cell>
          <cell r="I436">
            <v>27600</v>
          </cell>
          <cell r="J436" t="str">
            <v>Wang Zhigao</v>
          </cell>
          <cell r="K436" t="str">
            <v>Wang Zhigao</v>
          </cell>
          <cell r="L436">
            <v>41947</v>
          </cell>
          <cell r="M436">
            <v>41988</v>
          </cell>
          <cell r="N436">
            <v>42154</v>
          </cell>
          <cell r="O436">
            <v>42154</v>
          </cell>
          <cell r="P436">
            <v>42154</v>
          </cell>
          <cell r="R436">
            <v>42124</v>
          </cell>
          <cell r="S436" t="str">
            <v>T_2015</v>
          </cell>
          <cell r="T436" t="str">
            <v>Closed</v>
          </cell>
          <cell r="U436" t="str">
            <v>972956293</v>
          </cell>
        </row>
        <row r="437">
          <cell r="A437">
            <v>14266</v>
          </cell>
          <cell r="B437" t="str">
            <v>CEP/E</v>
          </cell>
          <cell r="C437" t="str">
            <v>MOC</v>
          </cell>
          <cell r="D437" t="str">
            <v>CTM/E</v>
          </cell>
          <cell r="E437" t="str">
            <v>Change Work Liquid of Z3770-8 from DMW to CW</v>
          </cell>
          <cell r="F437">
            <v>35000</v>
          </cell>
          <cell r="G437">
            <v>0</v>
          </cell>
          <cell r="H437">
            <v>157</v>
          </cell>
          <cell r="I437">
            <v>33120</v>
          </cell>
          <cell r="J437" t="str">
            <v>Wang Zhigao</v>
          </cell>
          <cell r="K437" t="str">
            <v>Wang Zhigao</v>
          </cell>
          <cell r="L437">
            <v>41947</v>
          </cell>
          <cell r="M437">
            <v>41988</v>
          </cell>
          <cell r="N437">
            <v>42154</v>
          </cell>
          <cell r="O437">
            <v>42154</v>
          </cell>
          <cell r="P437">
            <v>42137</v>
          </cell>
          <cell r="S437" t="str">
            <v>T_2015</v>
          </cell>
          <cell r="T437" t="str">
            <v>Completed</v>
          </cell>
          <cell r="U437" t="str">
            <v>972956291</v>
          </cell>
        </row>
        <row r="438">
          <cell r="A438">
            <v>14265</v>
          </cell>
          <cell r="B438" t="str">
            <v>CEP/E</v>
          </cell>
          <cell r="C438" t="str">
            <v>MOC</v>
          </cell>
          <cell r="D438" t="str">
            <v>CTM/E</v>
          </cell>
          <cell r="E438" t="str">
            <v>Add a Flowmeter on NG to EOEG Flare Pilot Burner</v>
          </cell>
          <cell r="F438">
            <v>40000</v>
          </cell>
          <cell r="G438">
            <v>0</v>
          </cell>
          <cell r="H438">
            <v>0</v>
          </cell>
          <cell r="I438">
            <v>42120</v>
          </cell>
          <cell r="J438" t="str">
            <v>Wang Zhigao</v>
          </cell>
          <cell r="K438" t="str">
            <v>Wang Zhigao</v>
          </cell>
          <cell r="L438">
            <v>41947</v>
          </cell>
          <cell r="M438">
            <v>41988</v>
          </cell>
          <cell r="N438">
            <v>42154</v>
          </cell>
          <cell r="O438">
            <v>42154</v>
          </cell>
          <cell r="P438">
            <v>42137</v>
          </cell>
          <cell r="S438" t="str">
            <v>T_2015</v>
          </cell>
          <cell r="T438" t="str">
            <v>Completed</v>
          </cell>
          <cell r="U438" t="str">
            <v>972956292</v>
          </cell>
        </row>
        <row r="439">
          <cell r="A439">
            <v>14264</v>
          </cell>
          <cell r="B439" t="str">
            <v>CBL/T</v>
          </cell>
          <cell r="C439" t="str">
            <v>MOC</v>
          </cell>
          <cell r="D439" t="str">
            <v>CTE/C</v>
          </cell>
          <cell r="E439" t="str">
            <v>Add a Container as a Lounge Room at Loading&amp;Unloading Station in SCTF</v>
          </cell>
          <cell r="F439">
            <v>110625</v>
          </cell>
          <cell r="G439">
            <v>0</v>
          </cell>
          <cell r="H439">
            <v>2901</v>
          </cell>
          <cell r="I439">
            <v>121159</v>
          </cell>
          <cell r="J439" t="str">
            <v>Wang Shicheng</v>
          </cell>
          <cell r="K439" t="str">
            <v>Zhang Zhihe</v>
          </cell>
          <cell r="L439">
            <v>41946</v>
          </cell>
          <cell r="M439">
            <v>42185</v>
          </cell>
          <cell r="N439">
            <v>42308</v>
          </cell>
          <cell r="O439">
            <v>42338</v>
          </cell>
          <cell r="P439">
            <v>42324</v>
          </cell>
          <cell r="S439" t="str">
            <v>N</v>
          </cell>
          <cell r="T439" t="str">
            <v>Completed</v>
          </cell>
          <cell r="U439" t="str">
            <v>973270047</v>
          </cell>
        </row>
        <row r="440">
          <cell r="A440">
            <v>14263</v>
          </cell>
          <cell r="B440" t="str">
            <v>CBP/C</v>
          </cell>
          <cell r="C440" t="str">
            <v>MOC</v>
          </cell>
          <cell r="D440" t="str">
            <v>CTE/P</v>
          </cell>
          <cell r="E440" t="str">
            <v>Change the Pipe Size of Second Burner of Fuel Gas from 3" to 4"</v>
          </cell>
          <cell r="F440">
            <v>262200</v>
          </cell>
          <cell r="G440">
            <v>0</v>
          </cell>
          <cell r="H440">
            <v>11582</v>
          </cell>
          <cell r="I440">
            <v>172380</v>
          </cell>
          <cell r="J440" t="str">
            <v>Chen Chen</v>
          </cell>
          <cell r="K440" t="str">
            <v>Ling Taizhong</v>
          </cell>
          <cell r="L440">
            <v>41947</v>
          </cell>
          <cell r="M440">
            <v>42104</v>
          </cell>
          <cell r="N440">
            <v>42369</v>
          </cell>
          <cell r="O440">
            <v>42297</v>
          </cell>
          <cell r="P440">
            <v>42307</v>
          </cell>
          <cell r="Q440">
            <v>42307</v>
          </cell>
          <cell r="S440" t="str">
            <v>N</v>
          </cell>
          <cell r="T440" t="str">
            <v>Completed</v>
          </cell>
          <cell r="U440" t="str">
            <v>973168953</v>
          </cell>
        </row>
        <row r="441">
          <cell r="A441">
            <v>14262</v>
          </cell>
          <cell r="B441" t="str">
            <v>CBP/C</v>
          </cell>
          <cell r="C441" t="str">
            <v>Projects</v>
          </cell>
          <cell r="D441" t="str">
            <v>CTE/C</v>
          </cell>
          <cell r="E441" t="str">
            <v>Revamp HVAC System in BCC Control Building</v>
          </cell>
          <cell r="F441">
            <v>1216000</v>
          </cell>
          <cell r="G441">
            <v>0</v>
          </cell>
          <cell r="H441">
            <v>951472</v>
          </cell>
          <cell r="I441">
            <v>2093170</v>
          </cell>
          <cell r="J441" t="str">
            <v>Gao Feng</v>
          </cell>
          <cell r="K441" t="str">
            <v>Wang Wei</v>
          </cell>
          <cell r="L441">
            <v>41946</v>
          </cell>
          <cell r="M441">
            <v>42131</v>
          </cell>
          <cell r="N441">
            <v>42277</v>
          </cell>
          <cell r="O441">
            <v>42277</v>
          </cell>
          <cell r="P441">
            <v>42276</v>
          </cell>
          <cell r="S441" t="str">
            <v>H</v>
          </cell>
          <cell r="T441" t="str">
            <v>Completed</v>
          </cell>
          <cell r="U441" t="str">
            <v>ZNIC.009263</v>
          </cell>
        </row>
        <row r="442">
          <cell r="A442">
            <v>14261</v>
          </cell>
          <cell r="B442" t="str">
            <v>CCP/A</v>
          </cell>
          <cell r="C442" t="str">
            <v>Projects</v>
          </cell>
          <cell r="D442" t="str">
            <v>CTE/P</v>
          </cell>
          <cell r="E442" t="str">
            <v>Adding Spare Heat Exchangers E3006B &amp;E3050B for ACN/EA Unit</v>
          </cell>
          <cell r="F442">
            <v>5366000</v>
          </cell>
          <cell r="G442">
            <v>0</v>
          </cell>
          <cell r="H442">
            <v>3844200</v>
          </cell>
          <cell r="I442">
            <v>5366000</v>
          </cell>
          <cell r="J442" t="str">
            <v>Wang Lifen</v>
          </cell>
          <cell r="K442" t="str">
            <v>Liu Duo</v>
          </cell>
          <cell r="L442">
            <v>41946</v>
          </cell>
          <cell r="M442">
            <v>41981</v>
          </cell>
          <cell r="N442">
            <v>42369</v>
          </cell>
          <cell r="O442">
            <v>42369</v>
          </cell>
          <cell r="R442">
            <v>42010</v>
          </cell>
          <cell r="S442" t="str">
            <v>H</v>
          </cell>
          <cell r="T442" t="str">
            <v>Canceled</v>
          </cell>
          <cell r="U442" t="str">
            <v>ZNIC.007891</v>
          </cell>
        </row>
        <row r="443">
          <cell r="A443">
            <v>14260</v>
          </cell>
          <cell r="B443" t="str">
            <v>CTM</v>
          </cell>
          <cell r="C443" t="str">
            <v>MOC</v>
          </cell>
          <cell r="D443" t="str">
            <v>CTE/A</v>
          </cell>
          <cell r="E443" t="str">
            <v>Add Monitoring Camera in D700 Maintenance Warehouse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str">
            <v>Xu Zheng</v>
          </cell>
          <cell r="L443">
            <v>41943</v>
          </cell>
          <cell r="S443" t="str">
            <v>N</v>
          </cell>
          <cell r="T443" t="str">
            <v>On Going</v>
          </cell>
        </row>
        <row r="444">
          <cell r="A444">
            <v>14259</v>
          </cell>
          <cell r="B444" t="str">
            <v>CCP/C</v>
          </cell>
          <cell r="C444" t="str">
            <v>MOC</v>
          </cell>
          <cell r="D444" t="str">
            <v>CTE/C</v>
          </cell>
          <cell r="E444" t="str">
            <v>Add Platforms on the Top of V2220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str">
            <v>Yu Yi</v>
          </cell>
          <cell r="L444">
            <v>41941</v>
          </cell>
          <cell r="S444" t="str">
            <v>N</v>
          </cell>
          <cell r="T444" t="str">
            <v>Canceled</v>
          </cell>
        </row>
        <row r="445">
          <cell r="A445">
            <v>14258</v>
          </cell>
          <cell r="B445" t="str">
            <v>CCP/C</v>
          </cell>
          <cell r="C445" t="str">
            <v>MOC</v>
          </cell>
          <cell r="D445" t="str">
            <v>CTM/C</v>
          </cell>
          <cell r="E445" t="str">
            <v>Change the Pipe Material of 3711.004.1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 t="str">
            <v>Yuan Jinhua</v>
          </cell>
          <cell r="K445" t="str">
            <v>Yuan Jinhua</v>
          </cell>
          <cell r="L445">
            <v>41941</v>
          </cell>
          <cell r="M445">
            <v>41941</v>
          </cell>
          <cell r="N445">
            <v>41942</v>
          </cell>
          <cell r="O445">
            <v>41942</v>
          </cell>
          <cell r="P445">
            <v>41942</v>
          </cell>
          <cell r="R445">
            <v>41943</v>
          </cell>
          <cell r="S445" t="str">
            <v>N</v>
          </cell>
          <cell r="T445" t="str">
            <v>Completed</v>
          </cell>
          <cell r="U445" t="str">
            <v>973014981</v>
          </cell>
        </row>
        <row r="446">
          <cell r="A446">
            <v>14257</v>
          </cell>
          <cell r="B446" t="str">
            <v>CCP/A</v>
          </cell>
          <cell r="C446" t="str">
            <v>MOC</v>
          </cell>
          <cell r="D446" t="str">
            <v>CTE/P</v>
          </cell>
          <cell r="E446" t="str">
            <v>Bypass Exchanger E3006 for Synthesis System in EA Plant</v>
          </cell>
          <cell r="F446">
            <v>77540</v>
          </cell>
          <cell r="G446">
            <v>0</v>
          </cell>
          <cell r="H446">
            <v>95807.83</v>
          </cell>
          <cell r="I446">
            <v>131540</v>
          </cell>
          <cell r="J446" t="str">
            <v>Li Shouqing</v>
          </cell>
          <cell r="K446" t="str">
            <v>Jiang Haijin</v>
          </cell>
          <cell r="L446">
            <v>41941</v>
          </cell>
          <cell r="M446">
            <v>41948</v>
          </cell>
          <cell r="N446">
            <v>41968</v>
          </cell>
          <cell r="O446">
            <v>41968</v>
          </cell>
          <cell r="S446" t="str">
            <v>N</v>
          </cell>
          <cell r="T446" t="str">
            <v>Canceled</v>
          </cell>
          <cell r="U446" t="str">
            <v>972922250</v>
          </cell>
        </row>
        <row r="447">
          <cell r="A447">
            <v>14256</v>
          </cell>
          <cell r="B447" t="str">
            <v>CCP/C</v>
          </cell>
          <cell r="C447" t="str">
            <v>MOC</v>
          </cell>
          <cell r="D447" t="str">
            <v>CTE/A</v>
          </cell>
          <cell r="E447" t="str">
            <v>The Pressure of P12405/P12406 Upgrade to Z Function</v>
          </cell>
          <cell r="F447">
            <v>69375</v>
          </cell>
          <cell r="G447">
            <v>0</v>
          </cell>
          <cell r="H447">
            <v>0</v>
          </cell>
          <cell r="I447">
            <v>96700</v>
          </cell>
          <cell r="J447" t="str">
            <v>Wang Zhen</v>
          </cell>
          <cell r="K447" t="str">
            <v>Wang Xinwu</v>
          </cell>
          <cell r="L447">
            <v>41939</v>
          </cell>
          <cell r="M447">
            <v>41955</v>
          </cell>
          <cell r="N447">
            <v>42132</v>
          </cell>
          <cell r="O447">
            <v>42132</v>
          </cell>
          <cell r="P447">
            <v>42132</v>
          </cell>
          <cell r="R447">
            <v>42215</v>
          </cell>
          <cell r="S447" t="str">
            <v>N</v>
          </cell>
          <cell r="T447" t="str">
            <v>Completed</v>
          </cell>
          <cell r="U447" t="str">
            <v>972924882</v>
          </cell>
        </row>
        <row r="448">
          <cell r="A448">
            <v>14255</v>
          </cell>
          <cell r="B448" t="str">
            <v>CGA</v>
          </cell>
          <cell r="C448" t="str">
            <v>Projects</v>
          </cell>
          <cell r="D448" t="str">
            <v>CTA/S</v>
          </cell>
          <cell r="E448" t="str">
            <v>Add a Pair of Card Reader on the West Side Door of Visitor Center for Personnel Access Control</v>
          </cell>
          <cell r="F448">
            <v>35000</v>
          </cell>
          <cell r="G448">
            <v>0</v>
          </cell>
          <cell r="H448">
            <v>11149</v>
          </cell>
          <cell r="I448">
            <v>35000</v>
          </cell>
          <cell r="J448" t="str">
            <v>Dai Xiaolong</v>
          </cell>
          <cell r="K448" t="str">
            <v>Qiu Wei</v>
          </cell>
          <cell r="L448">
            <v>41939</v>
          </cell>
          <cell r="M448">
            <v>41941</v>
          </cell>
          <cell r="N448">
            <v>42003</v>
          </cell>
          <cell r="O448">
            <v>42124</v>
          </cell>
          <cell r="P448">
            <v>42124</v>
          </cell>
          <cell r="S448" t="str">
            <v>N</v>
          </cell>
          <cell r="T448" t="str">
            <v>Completed</v>
          </cell>
          <cell r="U448" t="str">
            <v>ZNIF.632000.14.01</v>
          </cell>
        </row>
        <row r="449">
          <cell r="A449">
            <v>14254</v>
          </cell>
          <cell r="B449" t="str">
            <v>CAP/A</v>
          </cell>
          <cell r="C449" t="str">
            <v>Projects</v>
          </cell>
          <cell r="D449" t="str">
            <v>CTA/A</v>
          </cell>
          <cell r="E449" t="str">
            <v>Change to Mass Flowmeter at Outlet of F410/420/430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 t="str">
            <v>CTA/A</v>
          </cell>
          <cell r="K449" t="str">
            <v>CTA/A</v>
          </cell>
          <cell r="L449">
            <v>41939</v>
          </cell>
          <cell r="S449" t="str">
            <v>N</v>
          </cell>
          <cell r="T449" t="str">
            <v>Canceled</v>
          </cell>
        </row>
        <row r="450">
          <cell r="A450">
            <v>14253</v>
          </cell>
          <cell r="B450" t="str">
            <v>CO</v>
          </cell>
          <cell r="C450" t="str">
            <v>Projects</v>
          </cell>
          <cell r="D450" t="str">
            <v>CTE/I</v>
          </cell>
          <cell r="E450" t="str">
            <v>INA Project (include 2PH)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str">
            <v>Luo Dingyuan</v>
          </cell>
          <cell r="L450">
            <v>41936</v>
          </cell>
          <cell r="S450" t="str">
            <v>N</v>
          </cell>
          <cell r="T450" t="str">
            <v>On Going</v>
          </cell>
        </row>
        <row r="451">
          <cell r="A451">
            <v>14252</v>
          </cell>
          <cell r="B451" t="str">
            <v>COO/C</v>
          </cell>
          <cell r="C451" t="str">
            <v>Projects</v>
          </cell>
          <cell r="D451" t="str">
            <v>CTE/P</v>
          </cell>
          <cell r="E451" t="str">
            <v>Supply DMA from C1 Plant to BSNJ</v>
          </cell>
          <cell r="F451">
            <v>1767000</v>
          </cell>
          <cell r="G451">
            <v>0</v>
          </cell>
          <cell r="H451">
            <v>366108</v>
          </cell>
          <cell r="I451">
            <v>2019104</v>
          </cell>
          <cell r="J451" t="str">
            <v>Sun Duoxun/Liu Xiaoli</v>
          </cell>
          <cell r="K451" t="str">
            <v>Xu Yefeng</v>
          </cell>
          <cell r="L451">
            <v>41935</v>
          </cell>
          <cell r="M451">
            <v>41995</v>
          </cell>
          <cell r="N451">
            <v>42230</v>
          </cell>
          <cell r="O451">
            <v>42246</v>
          </cell>
          <cell r="P451">
            <v>42246</v>
          </cell>
          <cell r="S451" t="str">
            <v>T_2015</v>
          </cell>
          <cell r="T451" t="str">
            <v>Completed</v>
          </cell>
          <cell r="U451" t="str">
            <v>ZNIC.008115</v>
          </cell>
        </row>
        <row r="452">
          <cell r="A452">
            <v>14251</v>
          </cell>
          <cell r="B452" t="str">
            <v>CBL/O</v>
          </cell>
          <cell r="C452" t="str">
            <v>Projects</v>
          </cell>
          <cell r="D452" t="str">
            <v>CTE/C</v>
          </cell>
          <cell r="E452" t="str">
            <v>Build a Operation Rest Room for ACN Loading Station</v>
          </cell>
          <cell r="F452">
            <v>338000</v>
          </cell>
          <cell r="G452">
            <v>0</v>
          </cell>
          <cell r="H452">
            <v>324945</v>
          </cell>
          <cell r="I452">
            <v>395234</v>
          </cell>
          <cell r="J452" t="str">
            <v>Yu Yi</v>
          </cell>
          <cell r="K452" t="str">
            <v>Xu Zhaofeng</v>
          </cell>
          <cell r="L452">
            <v>41933</v>
          </cell>
          <cell r="M452">
            <v>42222</v>
          </cell>
          <cell r="N452">
            <v>42399</v>
          </cell>
          <cell r="O452">
            <v>42399</v>
          </cell>
          <cell r="S452" t="str">
            <v>N</v>
          </cell>
          <cell r="T452" t="str">
            <v>On Going</v>
          </cell>
          <cell r="U452" t="str">
            <v>ZNIF.412790.15.01</v>
          </cell>
        </row>
        <row r="453">
          <cell r="A453">
            <v>14250</v>
          </cell>
          <cell r="B453" t="str">
            <v>CEP/P</v>
          </cell>
          <cell r="C453" t="str">
            <v>Projects</v>
          </cell>
          <cell r="D453" t="str">
            <v>CTA/E</v>
          </cell>
          <cell r="E453" t="str">
            <v>Add Monitor for K11202's 2B2 Cylinder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L453">
            <v>41929</v>
          </cell>
          <cell r="S453" t="str">
            <v>N</v>
          </cell>
          <cell r="T453" t="str">
            <v>On Going</v>
          </cell>
        </row>
        <row r="454">
          <cell r="A454">
            <v>14249</v>
          </cell>
          <cell r="B454" t="str">
            <v>CAP/A</v>
          </cell>
          <cell r="C454" t="str">
            <v>MOC</v>
          </cell>
          <cell r="D454" t="str">
            <v>CTM/A</v>
          </cell>
          <cell r="E454" t="str">
            <v>Add 1 inch Pipeline of Condensate for Cooling E340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 t="str">
            <v>Meng Yousheng</v>
          </cell>
          <cell r="K454" t="str">
            <v>Meng Yousheng</v>
          </cell>
          <cell r="L454">
            <v>41936</v>
          </cell>
          <cell r="S454" t="str">
            <v>N</v>
          </cell>
          <cell r="T454" t="str">
            <v>Canceled</v>
          </cell>
        </row>
        <row r="455">
          <cell r="A455">
            <v>14248</v>
          </cell>
          <cell r="B455" t="str">
            <v>CBL/O</v>
          </cell>
          <cell r="C455" t="str">
            <v>MOC</v>
          </cell>
          <cell r="D455" t="str">
            <v>CTE/C</v>
          </cell>
          <cell r="E455" t="str">
            <v>Ventilation Modification for RTTF Loading Station</v>
          </cell>
          <cell r="F455">
            <v>100000</v>
          </cell>
          <cell r="G455">
            <v>0</v>
          </cell>
          <cell r="H455">
            <v>0</v>
          </cell>
          <cell r="I455">
            <v>87134</v>
          </cell>
          <cell r="J455" t="str">
            <v>Yu Yi</v>
          </cell>
          <cell r="K455" t="str">
            <v>Xia Weiguang</v>
          </cell>
          <cell r="L455">
            <v>41920</v>
          </cell>
          <cell r="M455">
            <v>42034</v>
          </cell>
          <cell r="N455">
            <v>42109</v>
          </cell>
          <cell r="O455">
            <v>42109</v>
          </cell>
          <cell r="P455">
            <v>42109</v>
          </cell>
          <cell r="R455">
            <v>42338</v>
          </cell>
          <cell r="S455" t="str">
            <v>N</v>
          </cell>
          <cell r="T455" t="str">
            <v>Completed</v>
          </cell>
          <cell r="U455" t="str">
            <v>973036179</v>
          </cell>
        </row>
        <row r="456">
          <cell r="A456">
            <v>14247</v>
          </cell>
          <cell r="B456" t="str">
            <v>COO/A</v>
          </cell>
          <cell r="C456" t="str">
            <v>MOC</v>
          </cell>
          <cell r="D456" t="str">
            <v>CTM/C</v>
          </cell>
          <cell r="E456" t="str">
            <v>Add Water Cooler and Inducer for Pumps P2400/P2500/P2600</v>
          </cell>
          <cell r="F456">
            <v>273200</v>
          </cell>
          <cell r="G456">
            <v>0</v>
          </cell>
          <cell r="H456">
            <v>0</v>
          </cell>
          <cell r="I456">
            <v>384748</v>
          </cell>
          <cell r="J456" t="str">
            <v>Liu Duo</v>
          </cell>
          <cell r="K456" t="str">
            <v>Liu Duo</v>
          </cell>
          <cell r="L456">
            <v>41928</v>
          </cell>
          <cell r="M456">
            <v>41928</v>
          </cell>
          <cell r="N456">
            <v>42154</v>
          </cell>
          <cell r="O456">
            <v>42149</v>
          </cell>
          <cell r="P456">
            <v>42149</v>
          </cell>
          <cell r="S456" t="str">
            <v>T_2015</v>
          </cell>
          <cell r="T456" t="str">
            <v>Completed</v>
          </cell>
          <cell r="U456" t="str">
            <v>972922251</v>
          </cell>
        </row>
        <row r="457">
          <cell r="A457">
            <v>14246</v>
          </cell>
          <cell r="B457" t="str">
            <v>CTS/U</v>
          </cell>
          <cell r="C457" t="str">
            <v>MOC</v>
          </cell>
          <cell r="D457" t="str">
            <v>CTE/P</v>
          </cell>
          <cell r="E457" t="str">
            <v>Move the Tie-in to SAP HP Steam in TAR</v>
          </cell>
          <cell r="F457">
            <v>230000</v>
          </cell>
          <cell r="G457">
            <v>0</v>
          </cell>
          <cell r="H457">
            <v>0</v>
          </cell>
          <cell r="I457">
            <v>329170</v>
          </cell>
          <cell r="J457" t="str">
            <v>Yu Xiya</v>
          </cell>
          <cell r="K457" t="str">
            <v>Jiang Haijin</v>
          </cell>
          <cell r="L457">
            <v>41911</v>
          </cell>
          <cell r="M457">
            <v>41968</v>
          </cell>
          <cell r="N457">
            <v>42131</v>
          </cell>
          <cell r="O457">
            <v>42131</v>
          </cell>
          <cell r="P457">
            <v>42131</v>
          </cell>
          <cell r="S457" t="str">
            <v>T_2015</v>
          </cell>
          <cell r="T457" t="str">
            <v>Completed</v>
          </cell>
          <cell r="U457" t="str">
            <v>972924061</v>
          </cell>
        </row>
        <row r="458">
          <cell r="A458">
            <v>14245</v>
          </cell>
          <cell r="B458" t="str">
            <v>CTS/P</v>
          </cell>
          <cell r="C458" t="str">
            <v>MOC</v>
          </cell>
          <cell r="D458" t="str">
            <v>CTE/C</v>
          </cell>
          <cell r="E458" t="str">
            <v>Modification for Stair of Stack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str">
            <v>Gao Feng</v>
          </cell>
          <cell r="L458">
            <v>41911</v>
          </cell>
          <cell r="S458" t="str">
            <v>N</v>
          </cell>
          <cell r="T458" t="str">
            <v>Canceled</v>
          </cell>
        </row>
        <row r="459">
          <cell r="A459">
            <v>14244</v>
          </cell>
          <cell r="B459" t="str">
            <v>CBP/C</v>
          </cell>
          <cell r="C459" t="str">
            <v>Projects</v>
          </cell>
          <cell r="D459" t="str">
            <v>CTM/B</v>
          </cell>
          <cell r="E459" t="str">
            <v>Replace Quench Oil Tower Tray&amp;Quench Water Tray</v>
          </cell>
          <cell r="F459">
            <v>25800000</v>
          </cell>
          <cell r="G459">
            <v>0</v>
          </cell>
          <cell r="H459">
            <v>0</v>
          </cell>
          <cell r="I459">
            <v>17083614</v>
          </cell>
          <cell r="J459" t="str">
            <v>Tong Shaojian</v>
          </cell>
          <cell r="K459" t="str">
            <v>Tong Shaojian</v>
          </cell>
          <cell r="L459">
            <v>42082</v>
          </cell>
          <cell r="M459">
            <v>42082</v>
          </cell>
          <cell r="N459">
            <v>42136</v>
          </cell>
          <cell r="O459">
            <v>42134</v>
          </cell>
          <cell r="P459">
            <v>42134</v>
          </cell>
          <cell r="Q459">
            <v>42152</v>
          </cell>
          <cell r="R459">
            <v>42185</v>
          </cell>
          <cell r="S459" t="str">
            <v>T_2015</v>
          </cell>
          <cell r="T459" t="str">
            <v>Completed</v>
          </cell>
          <cell r="U459" t="str">
            <v>ZNIC.008831</v>
          </cell>
        </row>
        <row r="460">
          <cell r="A460">
            <v>14243</v>
          </cell>
          <cell r="B460" t="str">
            <v>CBP/C</v>
          </cell>
          <cell r="C460" t="str">
            <v>Projects</v>
          </cell>
          <cell r="D460" t="str">
            <v>CTE/P</v>
          </cell>
          <cell r="E460" t="str">
            <v>Add a C5 Raffinate Pipe from YUANGANG Company to C5 Hydrogenation Reactor</v>
          </cell>
          <cell r="F460">
            <v>3720000</v>
          </cell>
          <cell r="G460">
            <v>0</v>
          </cell>
          <cell r="H460">
            <v>813768</v>
          </cell>
          <cell r="I460">
            <v>3777568</v>
          </cell>
          <cell r="J460" t="str">
            <v>Cao Lin</v>
          </cell>
          <cell r="K460" t="str">
            <v>Ling Taizhong</v>
          </cell>
          <cell r="L460">
            <v>41940</v>
          </cell>
          <cell r="M460">
            <v>42089</v>
          </cell>
          <cell r="N460">
            <v>42246</v>
          </cell>
          <cell r="O460">
            <v>42253</v>
          </cell>
          <cell r="P460">
            <v>42253</v>
          </cell>
          <cell r="S460" t="str">
            <v>N</v>
          </cell>
          <cell r="T460" t="str">
            <v>Completed</v>
          </cell>
          <cell r="U460" t="str">
            <v>ZNIC.008902</v>
          </cell>
        </row>
        <row r="461">
          <cell r="A461">
            <v>14242</v>
          </cell>
          <cell r="B461" t="str">
            <v>CBP/C</v>
          </cell>
          <cell r="C461" t="str">
            <v>MOC</v>
          </cell>
          <cell r="D461" t="str">
            <v>CTE/C</v>
          </cell>
          <cell r="E461" t="str">
            <v>Add the Fresh Air Intake Shutdown System in BCC Control Building and CBL Control Building</v>
          </cell>
          <cell r="F461">
            <v>162120</v>
          </cell>
          <cell r="G461">
            <v>0</v>
          </cell>
          <cell r="H461">
            <v>162120</v>
          </cell>
          <cell r="I461">
            <v>162120</v>
          </cell>
          <cell r="J461" t="str">
            <v>Gao Feng</v>
          </cell>
          <cell r="K461" t="str">
            <v>Wang Wei</v>
          </cell>
          <cell r="L461">
            <v>41910</v>
          </cell>
          <cell r="M461">
            <v>42064</v>
          </cell>
          <cell r="N461">
            <v>42246</v>
          </cell>
          <cell r="O461">
            <v>42246</v>
          </cell>
          <cell r="S461" t="str">
            <v>N</v>
          </cell>
          <cell r="T461" t="str">
            <v>Canceled</v>
          </cell>
          <cell r="U461" t="str">
            <v>973047508</v>
          </cell>
        </row>
        <row r="462">
          <cell r="A462">
            <v>14241</v>
          </cell>
          <cell r="B462" t="str">
            <v>CTS</v>
          </cell>
          <cell r="C462" t="str">
            <v>MOC</v>
          </cell>
          <cell r="D462" t="str">
            <v>CTE/A</v>
          </cell>
          <cell r="E462" t="str">
            <v>Connect 2 Alarm Signal of CO2 System to Fire Alarm System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 t="str">
            <v>Xu Zheng</v>
          </cell>
          <cell r="L462">
            <v>41803</v>
          </cell>
          <cell r="S462" t="str">
            <v>N</v>
          </cell>
          <cell r="T462" t="str">
            <v>On Going</v>
          </cell>
        </row>
        <row r="463">
          <cell r="A463">
            <v>14240</v>
          </cell>
          <cell r="B463" t="str">
            <v>COA/L</v>
          </cell>
          <cell r="C463" t="str">
            <v>Projects</v>
          </cell>
          <cell r="D463" t="str">
            <v>CTE/P</v>
          </cell>
          <cell r="E463" t="str">
            <v>Recover the BA Railway Loading Station</v>
          </cell>
          <cell r="F463">
            <v>1907000</v>
          </cell>
          <cell r="G463">
            <v>0</v>
          </cell>
          <cell r="H463">
            <v>1067754</v>
          </cell>
          <cell r="I463">
            <v>2176992</v>
          </cell>
          <cell r="J463" t="str">
            <v>Zhu Jianxin</v>
          </cell>
          <cell r="K463" t="str">
            <v>Wu Zefei</v>
          </cell>
          <cell r="L463">
            <v>41898</v>
          </cell>
          <cell r="M463">
            <v>41995</v>
          </cell>
          <cell r="N463">
            <v>42200</v>
          </cell>
          <cell r="O463">
            <v>42313</v>
          </cell>
          <cell r="P463">
            <v>42314</v>
          </cell>
          <cell r="S463" t="str">
            <v>H</v>
          </cell>
          <cell r="T463" t="str">
            <v>Completed</v>
          </cell>
          <cell r="U463" t="str">
            <v>ZNIC.008121</v>
          </cell>
        </row>
        <row r="464">
          <cell r="A464">
            <v>14239</v>
          </cell>
          <cell r="B464" t="str">
            <v>COA/S</v>
          </cell>
          <cell r="C464" t="str">
            <v>MOC</v>
          </cell>
          <cell r="D464" t="str">
            <v>CTE/P</v>
          </cell>
          <cell r="E464" t="str">
            <v>K6600 Funnel Change to a Vertical Funnel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str">
            <v>Xu Jin</v>
          </cell>
          <cell r="L464">
            <v>41925</v>
          </cell>
          <cell r="S464" t="str">
            <v>N</v>
          </cell>
          <cell r="T464" t="str">
            <v>On Going</v>
          </cell>
        </row>
        <row r="465">
          <cell r="A465">
            <v>14238</v>
          </cell>
          <cell r="B465" t="str">
            <v>CTM</v>
          </cell>
          <cell r="C465" t="str">
            <v>MOC</v>
          </cell>
          <cell r="D465" t="str">
            <v>CTM/G</v>
          </cell>
          <cell r="E465" t="str">
            <v>Add Emergency Lighting for CTM/G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 t="str">
            <v>Sun Hongkai</v>
          </cell>
          <cell r="K465" t="str">
            <v>Zhang Pu</v>
          </cell>
          <cell r="L465">
            <v>41897</v>
          </cell>
          <cell r="M465">
            <v>41897</v>
          </cell>
          <cell r="N465">
            <v>41897</v>
          </cell>
          <cell r="O465">
            <v>41897</v>
          </cell>
          <cell r="P465">
            <v>41897</v>
          </cell>
          <cell r="R465">
            <v>41897</v>
          </cell>
          <cell r="S465" t="str">
            <v>N</v>
          </cell>
          <cell r="T465" t="str">
            <v>Completed</v>
          </cell>
        </row>
        <row r="466">
          <cell r="A466">
            <v>14237</v>
          </cell>
          <cell r="B466" t="str">
            <v>CEP/E</v>
          </cell>
          <cell r="C466" t="str">
            <v>Projects</v>
          </cell>
          <cell r="D466" t="str">
            <v>CTE/P</v>
          </cell>
          <cell r="E466" t="str">
            <v>LP Steam Rational Distribution and Utilization</v>
          </cell>
          <cell r="F466">
            <v>1763000</v>
          </cell>
          <cell r="G466">
            <v>0</v>
          </cell>
          <cell r="H466">
            <v>1763000</v>
          </cell>
          <cell r="I466">
            <v>1843000</v>
          </cell>
          <cell r="J466" t="str">
            <v>Gu Jingfeng</v>
          </cell>
          <cell r="K466" t="str">
            <v>Wu Zefei</v>
          </cell>
          <cell r="L466">
            <v>41929</v>
          </cell>
          <cell r="M466">
            <v>42328</v>
          </cell>
          <cell r="N466">
            <v>42623</v>
          </cell>
          <cell r="O466">
            <v>42623</v>
          </cell>
          <cell r="S466" t="str">
            <v>N</v>
          </cell>
          <cell r="T466" t="str">
            <v>On Going</v>
          </cell>
          <cell r="U466" t="str">
            <v>ZNIC.011039</v>
          </cell>
        </row>
        <row r="467">
          <cell r="A467">
            <v>14236</v>
          </cell>
          <cell r="B467" t="str">
            <v>CTS/U</v>
          </cell>
          <cell r="C467" t="str">
            <v>Projects</v>
          </cell>
          <cell r="D467" t="str">
            <v>CTE/P</v>
          </cell>
          <cell r="E467" t="str">
            <v>Adding one control valve on J1504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str">
            <v>Yu Xiya</v>
          </cell>
          <cell r="L467">
            <v>41892</v>
          </cell>
          <cell r="S467" t="str">
            <v>N</v>
          </cell>
          <cell r="T467" t="str">
            <v>Canceled</v>
          </cell>
        </row>
        <row r="468">
          <cell r="A468">
            <v>14235</v>
          </cell>
          <cell r="B468" t="str">
            <v>CEP/S</v>
          </cell>
          <cell r="C468" t="str">
            <v>Projects</v>
          </cell>
          <cell r="D468" t="str">
            <v>CTE/A</v>
          </cell>
          <cell r="E468" t="str">
            <v>Add Safety Facilities for PS Burner Unit</v>
          </cell>
          <cell r="F468">
            <v>439000</v>
          </cell>
          <cell r="G468">
            <v>0</v>
          </cell>
          <cell r="H468">
            <v>439000</v>
          </cell>
          <cell r="I468">
            <v>439000</v>
          </cell>
          <cell r="J468" t="str">
            <v>Xiao Lixuan</v>
          </cell>
          <cell r="K468" t="str">
            <v>Li Xueyong</v>
          </cell>
          <cell r="L468">
            <v>41894</v>
          </cell>
          <cell r="M468">
            <v>42326</v>
          </cell>
          <cell r="N468">
            <v>42551</v>
          </cell>
          <cell r="O468">
            <v>42551</v>
          </cell>
          <cell r="S468" t="str">
            <v>N</v>
          </cell>
          <cell r="T468" t="str">
            <v>On Going</v>
          </cell>
          <cell r="U468" t="str">
            <v>ZNIF.105400.15.02</v>
          </cell>
        </row>
        <row r="469">
          <cell r="A469">
            <v>14234</v>
          </cell>
          <cell r="B469" t="str">
            <v>CAP/E</v>
          </cell>
          <cell r="C469" t="str">
            <v>Projects</v>
          </cell>
          <cell r="D469" t="str">
            <v>CTE/P</v>
          </cell>
          <cell r="E469" t="str">
            <v>Add Anti-backflow facilities at LP Steam Header of MA/BA Plant</v>
          </cell>
          <cell r="F469">
            <v>893000</v>
          </cell>
          <cell r="G469">
            <v>0</v>
          </cell>
          <cell r="H469">
            <v>57158</v>
          </cell>
          <cell r="I469">
            <v>918516</v>
          </cell>
          <cell r="J469" t="str">
            <v>Zhu Jianxin</v>
          </cell>
          <cell r="K469" t="str">
            <v>Wu Zefei</v>
          </cell>
          <cell r="L469">
            <v>41893</v>
          </cell>
          <cell r="M469">
            <v>41983</v>
          </cell>
          <cell r="N469">
            <v>42123</v>
          </cell>
          <cell r="O469">
            <v>42128</v>
          </cell>
          <cell r="P469">
            <v>42124</v>
          </cell>
          <cell r="S469" t="str">
            <v>T_2015</v>
          </cell>
          <cell r="T469" t="str">
            <v>Completed</v>
          </cell>
          <cell r="U469" t="str">
            <v>ZNIF.106300.14.01</v>
          </cell>
        </row>
        <row r="470">
          <cell r="A470">
            <v>14233</v>
          </cell>
          <cell r="B470" t="str">
            <v>COA/A</v>
          </cell>
          <cell r="C470" t="str">
            <v>MOC</v>
          </cell>
          <cell r="D470" t="str">
            <v>CTE/C</v>
          </cell>
          <cell r="E470" t="str">
            <v>Extend the Waterproof of Stabilizer Preparation Station</v>
          </cell>
          <cell r="F470">
            <v>186000</v>
          </cell>
          <cell r="G470">
            <v>0</v>
          </cell>
          <cell r="H470">
            <v>131130</v>
          </cell>
          <cell r="I470">
            <v>153570</v>
          </cell>
          <cell r="J470" t="str">
            <v>Yu Yi</v>
          </cell>
          <cell r="K470" t="str">
            <v>Xu Zhaofeng</v>
          </cell>
          <cell r="L470">
            <v>41893</v>
          </cell>
          <cell r="M470">
            <v>42159</v>
          </cell>
          <cell r="N470">
            <v>42292</v>
          </cell>
          <cell r="O470">
            <v>42350</v>
          </cell>
          <cell r="S470" t="str">
            <v>N</v>
          </cell>
          <cell r="T470" t="str">
            <v>On Going</v>
          </cell>
          <cell r="U470" t="str">
            <v>973236661</v>
          </cell>
        </row>
        <row r="471">
          <cell r="A471">
            <v>14232</v>
          </cell>
          <cell r="B471" t="str">
            <v>COA/E</v>
          </cell>
          <cell r="C471" t="str">
            <v>Projects</v>
          </cell>
          <cell r="D471" t="str">
            <v>CTE/P</v>
          </cell>
          <cell r="E471" t="str">
            <v>Change the Breath Valve and Add a PSV for T9668</v>
          </cell>
          <cell r="F471">
            <v>320000</v>
          </cell>
          <cell r="G471">
            <v>0</v>
          </cell>
          <cell r="H471">
            <v>0</v>
          </cell>
          <cell r="I471">
            <v>349453</v>
          </cell>
          <cell r="J471" t="str">
            <v>Xu Jin</v>
          </cell>
          <cell r="K471" t="str">
            <v>Wang Yuncai</v>
          </cell>
          <cell r="L471">
            <v>41892</v>
          </cell>
          <cell r="M471">
            <v>41963</v>
          </cell>
          <cell r="N471">
            <v>42215</v>
          </cell>
          <cell r="O471">
            <v>42235</v>
          </cell>
          <cell r="P471">
            <v>42235</v>
          </cell>
          <cell r="S471" t="str">
            <v>N</v>
          </cell>
          <cell r="T471" t="str">
            <v>Completed</v>
          </cell>
          <cell r="U471" t="str">
            <v>ZNIF.106700.14.01</v>
          </cell>
        </row>
        <row r="472">
          <cell r="A472">
            <v>14231</v>
          </cell>
          <cell r="B472" t="str">
            <v>COA/A</v>
          </cell>
          <cell r="C472" t="str">
            <v>Projects</v>
          </cell>
          <cell r="D472" t="str">
            <v>CTE/P</v>
          </cell>
          <cell r="E472" t="str">
            <v>Add PH Adjustment Measure for TOC Pit of GAA-C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 t="str">
            <v>Xu Jin</v>
          </cell>
          <cell r="L472">
            <v>41886</v>
          </cell>
          <cell r="S472" t="str">
            <v>N</v>
          </cell>
          <cell r="T472" t="str">
            <v>Hold</v>
          </cell>
        </row>
        <row r="473">
          <cell r="A473">
            <v>14230</v>
          </cell>
          <cell r="B473" t="str">
            <v>CAP/L</v>
          </cell>
          <cell r="C473" t="str">
            <v>Projects</v>
          </cell>
          <cell r="D473" t="str">
            <v>CTE/C</v>
          </cell>
          <cell r="E473" t="str">
            <v>Add a Shed for A455 Truck Parking Lot</v>
          </cell>
          <cell r="F473">
            <v>1410000</v>
          </cell>
          <cell r="G473">
            <v>0</v>
          </cell>
          <cell r="H473">
            <v>1393500</v>
          </cell>
          <cell r="I473">
            <v>1524250</v>
          </cell>
          <cell r="J473" t="str">
            <v>Yu Yi</v>
          </cell>
          <cell r="K473" t="str">
            <v>Lu Jie</v>
          </cell>
          <cell r="L473">
            <v>41886</v>
          </cell>
          <cell r="M473">
            <v>42256</v>
          </cell>
          <cell r="N473">
            <v>42379</v>
          </cell>
          <cell r="O473">
            <v>42379</v>
          </cell>
          <cell r="S473" t="str">
            <v>N</v>
          </cell>
          <cell r="T473" t="str">
            <v>On Going</v>
          </cell>
          <cell r="U473" t="str">
            <v>ZNIC.010285</v>
          </cell>
        </row>
        <row r="474">
          <cell r="A474">
            <v>14229</v>
          </cell>
          <cell r="B474" t="str">
            <v>CEP/P</v>
          </cell>
          <cell r="C474" t="str">
            <v>MOC</v>
          </cell>
          <cell r="D474" t="str">
            <v>CTE/P</v>
          </cell>
          <cell r="E474" t="str">
            <v>Add a Exchanger for Degassing Air Heating Water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 t="str">
            <v>Gu Jingfeng</v>
          </cell>
          <cell r="L474">
            <v>41886</v>
          </cell>
          <cell r="S474" t="str">
            <v>N</v>
          </cell>
          <cell r="T474" t="str">
            <v>Hold</v>
          </cell>
        </row>
        <row r="475">
          <cell r="A475">
            <v>14228</v>
          </cell>
          <cell r="B475" t="str">
            <v>CEP/P</v>
          </cell>
          <cell r="C475" t="str">
            <v>MOC</v>
          </cell>
          <cell r="D475" t="str">
            <v>CTE/P</v>
          </cell>
          <cell r="E475" t="str">
            <v>Modify Pellet CW Exchanger to Parallel Mode</v>
          </cell>
          <cell r="F475">
            <v>219000</v>
          </cell>
          <cell r="G475">
            <v>0</v>
          </cell>
          <cell r="H475">
            <v>0</v>
          </cell>
          <cell r="I475">
            <v>211469</v>
          </cell>
          <cell r="J475" t="str">
            <v>Gu Jingfeng</v>
          </cell>
          <cell r="K475" t="str">
            <v>Wu Zefei</v>
          </cell>
          <cell r="L475">
            <v>41886</v>
          </cell>
          <cell r="M475">
            <v>41942</v>
          </cell>
          <cell r="N475">
            <v>42215</v>
          </cell>
          <cell r="O475">
            <v>42215</v>
          </cell>
          <cell r="P475">
            <v>42214</v>
          </cell>
          <cell r="S475" t="str">
            <v>T</v>
          </cell>
          <cell r="T475" t="str">
            <v>Completed</v>
          </cell>
          <cell r="U475" t="str">
            <v>972895397</v>
          </cell>
        </row>
        <row r="476">
          <cell r="A476">
            <v>14227</v>
          </cell>
          <cell r="B476" t="str">
            <v>CEP/L</v>
          </cell>
          <cell r="C476" t="str">
            <v>Projects</v>
          </cell>
          <cell r="D476" t="str">
            <v>CTE/P</v>
          </cell>
          <cell r="E476" t="str">
            <v>Rebuild the Existing Holding Device in PS Packing</v>
          </cell>
          <cell r="F476">
            <v>350000</v>
          </cell>
          <cell r="G476">
            <v>0</v>
          </cell>
          <cell r="H476">
            <v>40205</v>
          </cell>
          <cell r="I476">
            <v>354290</v>
          </cell>
          <cell r="J476" t="str">
            <v>Ding Juntao</v>
          </cell>
          <cell r="K476" t="str">
            <v>Wang Yuncai</v>
          </cell>
          <cell r="L476">
            <v>41877</v>
          </cell>
          <cell r="M476">
            <v>41977</v>
          </cell>
          <cell r="N476">
            <v>42124</v>
          </cell>
          <cell r="O476">
            <v>42185</v>
          </cell>
          <cell r="P476">
            <v>42184</v>
          </cell>
          <cell r="S476" t="str">
            <v>N</v>
          </cell>
          <cell r="T476" t="str">
            <v>Completed</v>
          </cell>
          <cell r="U476" t="str">
            <v>ZNIF.175410.14.01</v>
          </cell>
        </row>
        <row r="477">
          <cell r="A477">
            <v>14226</v>
          </cell>
          <cell r="B477" t="str">
            <v>CBL/O</v>
          </cell>
          <cell r="C477" t="str">
            <v>Projects</v>
          </cell>
          <cell r="D477" t="str">
            <v>CTE/P</v>
          </cell>
          <cell r="E477" t="str">
            <v>Add a Unloading System for PALD in B305 Loading Station</v>
          </cell>
          <cell r="F477">
            <v>1270000</v>
          </cell>
          <cell r="G477">
            <v>0</v>
          </cell>
          <cell r="H477">
            <v>404506</v>
          </cell>
          <cell r="I477">
            <v>1280313</v>
          </cell>
          <cell r="J477" t="str">
            <v>Yu Xiya</v>
          </cell>
          <cell r="K477" t="str">
            <v>Jiang Haijin</v>
          </cell>
          <cell r="L477">
            <v>41877</v>
          </cell>
          <cell r="M477">
            <v>41976</v>
          </cell>
          <cell r="N477">
            <v>42202</v>
          </cell>
          <cell r="O477">
            <v>42210</v>
          </cell>
          <cell r="P477">
            <v>42207</v>
          </cell>
          <cell r="S477" t="str">
            <v>T_2015</v>
          </cell>
          <cell r="T477" t="str">
            <v>Completed</v>
          </cell>
          <cell r="U477" t="str">
            <v>ZNIC.007948</v>
          </cell>
        </row>
        <row r="478">
          <cell r="A478">
            <v>14225</v>
          </cell>
          <cell r="B478" t="str">
            <v>CEP/L</v>
          </cell>
          <cell r="C478" t="str">
            <v>MOC</v>
          </cell>
          <cell r="D478" t="str">
            <v>CTE/C</v>
          </cell>
          <cell r="E478" t="str">
            <v>Repaving the Concrete Ground in PS Warehouse</v>
          </cell>
          <cell r="F478">
            <v>1294000</v>
          </cell>
          <cell r="G478">
            <v>0</v>
          </cell>
          <cell r="H478">
            <v>1072919</v>
          </cell>
          <cell r="I478">
            <v>1152068</v>
          </cell>
          <cell r="J478" t="str">
            <v>Gao Feng</v>
          </cell>
          <cell r="K478" t="str">
            <v>Xia Weiguang</v>
          </cell>
          <cell r="L478">
            <v>41876</v>
          </cell>
          <cell r="M478">
            <v>42135</v>
          </cell>
          <cell r="N478">
            <v>42246</v>
          </cell>
          <cell r="O478">
            <v>42307</v>
          </cell>
          <cell r="P478">
            <v>42306</v>
          </cell>
          <cell r="S478" t="str">
            <v>N</v>
          </cell>
          <cell r="T478" t="str">
            <v>Completed</v>
          </cell>
          <cell r="U478" t="str">
            <v>973191611</v>
          </cell>
        </row>
        <row r="479">
          <cell r="A479">
            <v>14224</v>
          </cell>
          <cell r="B479" t="str">
            <v>COA/S</v>
          </cell>
          <cell r="C479" t="str">
            <v>MOC</v>
          </cell>
          <cell r="D479" t="str">
            <v>CTE/P</v>
          </cell>
          <cell r="E479" t="str">
            <v>Modification for Potable Water Line</v>
          </cell>
          <cell r="F479">
            <v>230000</v>
          </cell>
          <cell r="G479">
            <v>0</v>
          </cell>
          <cell r="H479">
            <v>31433</v>
          </cell>
          <cell r="I479">
            <v>204624</v>
          </cell>
          <cell r="J479" t="str">
            <v>Xu Jin</v>
          </cell>
          <cell r="K479" t="str">
            <v>Wang Yuncai</v>
          </cell>
          <cell r="L479">
            <v>41872</v>
          </cell>
          <cell r="M479">
            <v>42030</v>
          </cell>
          <cell r="N479">
            <v>42216</v>
          </cell>
          <cell r="O479">
            <v>42231</v>
          </cell>
          <cell r="P479">
            <v>42223</v>
          </cell>
          <cell r="S479" t="str">
            <v>N</v>
          </cell>
          <cell r="T479" t="str">
            <v>Completed</v>
          </cell>
          <cell r="U479" t="str">
            <v>972927197</v>
          </cell>
        </row>
        <row r="480">
          <cell r="A480">
            <v>14223</v>
          </cell>
          <cell r="B480" t="str">
            <v>CCP/C</v>
          </cell>
          <cell r="C480" t="str">
            <v>MOC</v>
          </cell>
          <cell r="D480" t="str">
            <v>CTE/C</v>
          </cell>
          <cell r="E480" t="str">
            <v>Modification of Lifting Facilities of P2200</v>
          </cell>
          <cell r="F480">
            <v>289000</v>
          </cell>
          <cell r="G480">
            <v>0</v>
          </cell>
          <cell r="H480">
            <v>0</v>
          </cell>
          <cell r="I480">
            <v>215312</v>
          </cell>
          <cell r="J480" t="str">
            <v>Yu Yi</v>
          </cell>
          <cell r="K480" t="str">
            <v>Xu Zhaofeng</v>
          </cell>
          <cell r="L480">
            <v>41864</v>
          </cell>
          <cell r="M480">
            <v>41990</v>
          </cell>
          <cell r="N480">
            <v>42063</v>
          </cell>
          <cell r="O480">
            <v>42069</v>
          </cell>
          <cell r="P480">
            <v>42069</v>
          </cell>
          <cell r="R480">
            <v>42246</v>
          </cell>
          <cell r="S480" t="str">
            <v>N</v>
          </cell>
          <cell r="T480" t="str">
            <v>Completed</v>
          </cell>
          <cell r="U480" t="str">
            <v>972970960</v>
          </cell>
        </row>
        <row r="481">
          <cell r="A481">
            <v>14222</v>
          </cell>
          <cell r="B481" t="str">
            <v>CBP/S</v>
          </cell>
          <cell r="C481" t="str">
            <v>Projects</v>
          </cell>
          <cell r="D481" t="str">
            <v>CTE/P</v>
          </cell>
          <cell r="E481" t="str">
            <v>Add H2 Pipeline to BSNJ from Syngas Plant</v>
          </cell>
          <cell r="F481">
            <v>1130000</v>
          </cell>
          <cell r="G481">
            <v>559000</v>
          </cell>
          <cell r="H481">
            <v>623358</v>
          </cell>
          <cell r="I481">
            <v>2285508</v>
          </cell>
          <cell r="J481" t="str">
            <v>Cao Lin</v>
          </cell>
          <cell r="K481" t="str">
            <v>Ling Taizhong</v>
          </cell>
          <cell r="L481">
            <v>41864</v>
          </cell>
          <cell r="M481">
            <v>42011</v>
          </cell>
          <cell r="N481">
            <v>42230</v>
          </cell>
          <cell r="O481">
            <v>42277</v>
          </cell>
          <cell r="P481">
            <v>42277</v>
          </cell>
          <cell r="S481" t="str">
            <v>N</v>
          </cell>
          <cell r="T481" t="str">
            <v>Completed</v>
          </cell>
          <cell r="U481" t="str">
            <v>ZNIC.008171</v>
          </cell>
        </row>
        <row r="482">
          <cell r="A482">
            <v>14221</v>
          </cell>
          <cell r="B482" t="str">
            <v>CBP/B</v>
          </cell>
          <cell r="C482" t="str">
            <v>MOC</v>
          </cell>
          <cell r="D482" t="str">
            <v>CTE/A</v>
          </cell>
          <cell r="E482" t="str">
            <v>Replace the FV-1503 with a More Suitable Control Valve</v>
          </cell>
          <cell r="F482">
            <v>179248</v>
          </cell>
          <cell r="G482">
            <v>0</v>
          </cell>
          <cell r="H482">
            <v>69637</v>
          </cell>
          <cell r="I482">
            <v>120172</v>
          </cell>
          <cell r="J482" t="str">
            <v>Gong Feibao</v>
          </cell>
          <cell r="K482" t="str">
            <v>Li Hong</v>
          </cell>
          <cell r="L482">
            <v>41864</v>
          </cell>
          <cell r="M482">
            <v>42188</v>
          </cell>
          <cell r="N482">
            <v>42520</v>
          </cell>
          <cell r="O482">
            <v>42520</v>
          </cell>
          <cell r="S482" t="str">
            <v>T</v>
          </cell>
          <cell r="T482" t="str">
            <v>On Going</v>
          </cell>
          <cell r="U482" t="str">
            <v>973256493</v>
          </cell>
        </row>
        <row r="483">
          <cell r="A483">
            <v>14220</v>
          </cell>
          <cell r="B483" t="str">
            <v>CEP/S</v>
          </cell>
          <cell r="C483" t="str">
            <v>MOC</v>
          </cell>
          <cell r="D483" t="str">
            <v>CTE/A</v>
          </cell>
          <cell r="E483" t="str">
            <v>Replace the Push Button of Electric Motor in CEP/S</v>
          </cell>
          <cell r="F483">
            <v>366540</v>
          </cell>
          <cell r="G483">
            <v>0</v>
          </cell>
          <cell r="H483">
            <v>0</v>
          </cell>
          <cell r="I483">
            <v>156037</v>
          </cell>
          <cell r="J483" t="str">
            <v>Xu Zheng</v>
          </cell>
          <cell r="K483" t="str">
            <v>Zhang Pu</v>
          </cell>
          <cell r="L483">
            <v>41864</v>
          </cell>
          <cell r="M483">
            <v>42019</v>
          </cell>
          <cell r="N483">
            <v>43008</v>
          </cell>
          <cell r="O483">
            <v>43008</v>
          </cell>
          <cell r="S483" t="str">
            <v>T</v>
          </cell>
          <cell r="T483" t="str">
            <v>On Going</v>
          </cell>
          <cell r="U483" t="str">
            <v>973025628</v>
          </cell>
        </row>
        <row r="484">
          <cell r="A484">
            <v>14219</v>
          </cell>
          <cell r="B484" t="str">
            <v>COO/C</v>
          </cell>
          <cell r="C484" t="str">
            <v>Projects</v>
          </cell>
          <cell r="D484" t="str">
            <v>CTE/A</v>
          </cell>
          <cell r="E484" t="str">
            <v>Add an On/off Valve on the Offgas Line from R1220 to R1230</v>
          </cell>
          <cell r="F484">
            <v>135000</v>
          </cell>
          <cell r="G484">
            <v>0</v>
          </cell>
          <cell r="H484">
            <v>0</v>
          </cell>
          <cell r="I484">
            <v>67547</v>
          </cell>
          <cell r="J484" t="str">
            <v>Wang Zhen</v>
          </cell>
          <cell r="K484" t="str">
            <v>Fang Zhengwen</v>
          </cell>
          <cell r="L484">
            <v>41862</v>
          </cell>
          <cell r="M484">
            <v>41893</v>
          </cell>
          <cell r="N484">
            <v>42125</v>
          </cell>
          <cell r="O484">
            <v>42125</v>
          </cell>
          <cell r="P484">
            <v>42125</v>
          </cell>
          <cell r="R484">
            <v>42215</v>
          </cell>
          <cell r="S484" t="str">
            <v>T_2015</v>
          </cell>
          <cell r="T484" t="str">
            <v>Completed</v>
          </cell>
          <cell r="U484" t="str">
            <v>ZNIC.014219</v>
          </cell>
        </row>
        <row r="485">
          <cell r="A485">
            <v>14218</v>
          </cell>
          <cell r="B485" t="str">
            <v>CBP/S</v>
          </cell>
          <cell r="C485" t="str">
            <v>Projects</v>
          </cell>
          <cell r="D485" t="str">
            <v>CTA/M</v>
          </cell>
          <cell r="E485" t="str">
            <v>Modify Antisurge Control System of K1401</v>
          </cell>
          <cell r="F485">
            <v>1000000</v>
          </cell>
          <cell r="G485">
            <v>0</v>
          </cell>
          <cell r="H485">
            <v>217770</v>
          </cell>
          <cell r="I485">
            <v>1008800</v>
          </cell>
          <cell r="J485" t="str">
            <v>Cheng Guiyou</v>
          </cell>
          <cell r="K485" t="str">
            <v>Gan Shuangfeng</v>
          </cell>
          <cell r="L485">
            <v>41859</v>
          </cell>
          <cell r="M485">
            <v>41866</v>
          </cell>
          <cell r="N485">
            <v>42116</v>
          </cell>
          <cell r="O485">
            <v>42116</v>
          </cell>
          <cell r="P485">
            <v>42116</v>
          </cell>
          <cell r="Q485">
            <v>42128</v>
          </cell>
          <cell r="S485" t="str">
            <v>T_2015</v>
          </cell>
          <cell r="T485" t="str">
            <v>Completed</v>
          </cell>
          <cell r="U485" t="str">
            <v>ZNIC.014218</v>
          </cell>
        </row>
        <row r="486">
          <cell r="A486">
            <v>14217</v>
          </cell>
          <cell r="B486" t="str">
            <v>CAP/E</v>
          </cell>
          <cell r="C486" t="str">
            <v>MOC</v>
          </cell>
          <cell r="D486" t="str">
            <v>CTE/C</v>
          </cell>
          <cell r="E486" t="str">
            <v>Build a Bicycle Shed</v>
          </cell>
          <cell r="F486">
            <v>81010</v>
          </cell>
          <cell r="G486">
            <v>0</v>
          </cell>
          <cell r="H486">
            <v>0</v>
          </cell>
          <cell r="I486">
            <v>75126</v>
          </cell>
          <cell r="J486" t="str">
            <v>Yu Yi</v>
          </cell>
          <cell r="K486" t="str">
            <v>Lu Jie</v>
          </cell>
          <cell r="L486">
            <v>41856</v>
          </cell>
          <cell r="M486">
            <v>41912</v>
          </cell>
          <cell r="N486">
            <v>41988</v>
          </cell>
          <cell r="O486">
            <v>41975</v>
          </cell>
          <cell r="P486">
            <v>41988</v>
          </cell>
          <cell r="R486">
            <v>42151</v>
          </cell>
          <cell r="S486" t="str">
            <v>N</v>
          </cell>
          <cell r="T486" t="str">
            <v>Completed</v>
          </cell>
          <cell r="U486" t="str">
            <v>972864356</v>
          </cell>
        </row>
        <row r="487">
          <cell r="A487">
            <v>14216</v>
          </cell>
          <cell r="B487" t="str">
            <v>CBP/C</v>
          </cell>
          <cell r="C487" t="str">
            <v>MOC</v>
          </cell>
          <cell r="D487" t="str">
            <v>CTE/C</v>
          </cell>
          <cell r="E487" t="str">
            <v>Add Safe Passage between the Work Platform in PGU Section</v>
          </cell>
          <cell r="F487">
            <v>100000</v>
          </cell>
          <cell r="G487">
            <v>0</v>
          </cell>
          <cell r="H487">
            <v>16861</v>
          </cell>
          <cell r="I487">
            <v>78974</v>
          </cell>
          <cell r="J487" t="str">
            <v>Wang Shicheng</v>
          </cell>
          <cell r="K487" t="str">
            <v>Zhang Zhihe</v>
          </cell>
          <cell r="L487">
            <v>41856</v>
          </cell>
          <cell r="M487">
            <v>42095</v>
          </cell>
          <cell r="N487">
            <v>42369</v>
          </cell>
          <cell r="O487">
            <v>42369</v>
          </cell>
          <cell r="P487">
            <v>42268</v>
          </cell>
          <cell r="S487" t="str">
            <v>N</v>
          </cell>
          <cell r="T487" t="str">
            <v>Completed</v>
          </cell>
          <cell r="U487" t="str">
            <v>973152182</v>
          </cell>
        </row>
        <row r="488">
          <cell r="A488">
            <v>14215</v>
          </cell>
          <cell r="B488" t="str">
            <v>CBP/C</v>
          </cell>
          <cell r="C488" t="str">
            <v>MOC</v>
          </cell>
          <cell r="D488" t="str">
            <v>CTE/C</v>
          </cell>
          <cell r="E488" t="str">
            <v>Add Work Platform nearby the Flow Meters</v>
          </cell>
          <cell r="F488">
            <v>160000</v>
          </cell>
          <cell r="G488">
            <v>0</v>
          </cell>
          <cell r="H488">
            <v>6525</v>
          </cell>
          <cell r="I488">
            <v>132712</v>
          </cell>
          <cell r="J488" t="str">
            <v>Wang Shicheng</v>
          </cell>
          <cell r="K488" t="str">
            <v>Zhang Zhihe</v>
          </cell>
          <cell r="L488">
            <v>41856</v>
          </cell>
          <cell r="M488">
            <v>42095</v>
          </cell>
          <cell r="N488">
            <v>42369</v>
          </cell>
          <cell r="O488">
            <v>42369</v>
          </cell>
          <cell r="P488">
            <v>42268</v>
          </cell>
          <cell r="S488" t="str">
            <v>N</v>
          </cell>
          <cell r="T488" t="str">
            <v>Completed</v>
          </cell>
          <cell r="U488" t="str">
            <v>973152181</v>
          </cell>
        </row>
        <row r="489">
          <cell r="A489">
            <v>14214</v>
          </cell>
          <cell r="B489" t="str">
            <v>CCP/A</v>
          </cell>
          <cell r="C489" t="str">
            <v>MOC</v>
          </cell>
          <cell r="D489" t="str">
            <v>CTM/A</v>
          </cell>
          <cell r="E489" t="str">
            <v>Modify Some Temporary Measures to Permanent Ones</v>
          </cell>
          <cell r="F489">
            <v>49400</v>
          </cell>
          <cell r="G489">
            <v>0</v>
          </cell>
          <cell r="H489">
            <v>0</v>
          </cell>
          <cell r="I489">
            <v>36444</v>
          </cell>
          <cell r="J489" t="str">
            <v>Liu Duo</v>
          </cell>
          <cell r="K489" t="str">
            <v>Liu Duo</v>
          </cell>
          <cell r="L489">
            <v>41851</v>
          </cell>
          <cell r="M489">
            <v>41851</v>
          </cell>
          <cell r="N489">
            <v>41912</v>
          </cell>
          <cell r="O489">
            <v>41887</v>
          </cell>
          <cell r="P489">
            <v>41887</v>
          </cell>
          <cell r="R489">
            <v>42004</v>
          </cell>
          <cell r="S489" t="str">
            <v>T</v>
          </cell>
          <cell r="T489" t="str">
            <v>Completed</v>
          </cell>
          <cell r="U489" t="str">
            <v>972786503</v>
          </cell>
        </row>
        <row r="490">
          <cell r="A490">
            <v>14213</v>
          </cell>
          <cell r="B490" t="str">
            <v>CBL/O</v>
          </cell>
          <cell r="C490" t="str">
            <v>MOC</v>
          </cell>
          <cell r="D490" t="str">
            <v>CTE/C</v>
          </cell>
          <cell r="E490" t="str">
            <v>Add 3 Wall-fans on the Wall of A605 PALD Drum filling Workshop</v>
          </cell>
          <cell r="F490">
            <v>261000</v>
          </cell>
          <cell r="G490">
            <v>0</v>
          </cell>
          <cell r="H490">
            <v>0</v>
          </cell>
          <cell r="I490">
            <v>257308</v>
          </cell>
          <cell r="J490" t="str">
            <v>Yu Yi</v>
          </cell>
          <cell r="K490" t="str">
            <v>Xu Zhaofeng</v>
          </cell>
          <cell r="L490">
            <v>41850</v>
          </cell>
          <cell r="M490">
            <v>41920</v>
          </cell>
          <cell r="N490">
            <v>42154</v>
          </cell>
          <cell r="O490">
            <v>42206</v>
          </cell>
          <cell r="P490">
            <v>42206</v>
          </cell>
          <cell r="S490" t="str">
            <v>N</v>
          </cell>
          <cell r="T490" t="str">
            <v>Completed</v>
          </cell>
          <cell r="U490" t="str">
            <v>972877642</v>
          </cell>
        </row>
        <row r="491">
          <cell r="A491">
            <v>14212</v>
          </cell>
          <cell r="B491" t="str">
            <v>CBP/C</v>
          </cell>
          <cell r="C491" t="str">
            <v>MOC</v>
          </cell>
          <cell r="D491" t="str">
            <v>CTE/P</v>
          </cell>
          <cell r="E491" t="str">
            <v>Add N2 and Blowdown Pipe from SCTF to 274 Steel Structure Yixi Road</v>
          </cell>
          <cell r="F491">
            <v>558000</v>
          </cell>
          <cell r="G491">
            <v>0</v>
          </cell>
          <cell r="H491">
            <v>0</v>
          </cell>
          <cell r="I491">
            <v>615242</v>
          </cell>
          <cell r="J491" t="str">
            <v>Chen Chen</v>
          </cell>
          <cell r="K491" t="str">
            <v>Ling Taizhong</v>
          </cell>
          <cell r="L491">
            <v>41850</v>
          </cell>
          <cell r="M491">
            <v>41898</v>
          </cell>
          <cell r="N491">
            <v>42004</v>
          </cell>
          <cell r="O491">
            <v>42133</v>
          </cell>
          <cell r="P491">
            <v>42133</v>
          </cell>
          <cell r="S491" t="str">
            <v>H</v>
          </cell>
          <cell r="T491" t="str">
            <v>Completed</v>
          </cell>
          <cell r="U491" t="str">
            <v>972827264</v>
          </cell>
        </row>
        <row r="492">
          <cell r="A492">
            <v>14211</v>
          </cell>
          <cell r="B492" t="str">
            <v>CAP/S</v>
          </cell>
          <cell r="C492" t="str">
            <v>MOC</v>
          </cell>
          <cell r="D492" t="str">
            <v>CTE/C</v>
          </cell>
          <cell r="E492" t="str">
            <v>Add an Anti Dropping Device for SAP Unloading Station</v>
          </cell>
          <cell r="F492">
            <v>144000</v>
          </cell>
          <cell r="G492">
            <v>0</v>
          </cell>
          <cell r="H492">
            <v>0</v>
          </cell>
          <cell r="I492">
            <v>132048</v>
          </cell>
          <cell r="J492" t="str">
            <v>Yu Yi</v>
          </cell>
          <cell r="K492" t="str">
            <v>Wang Enjian</v>
          </cell>
          <cell r="L492">
            <v>41850</v>
          </cell>
          <cell r="M492">
            <v>42008</v>
          </cell>
          <cell r="N492">
            <v>42124</v>
          </cell>
          <cell r="O492">
            <v>42115</v>
          </cell>
          <cell r="P492">
            <v>42115</v>
          </cell>
          <cell r="R492">
            <v>42277</v>
          </cell>
          <cell r="S492" t="str">
            <v>N</v>
          </cell>
          <cell r="T492" t="str">
            <v>Completed</v>
          </cell>
          <cell r="U492" t="str">
            <v>972983864</v>
          </cell>
        </row>
        <row r="493">
          <cell r="A493">
            <v>14210</v>
          </cell>
          <cell r="B493" t="str">
            <v>CAP/A</v>
          </cell>
          <cell r="C493" t="str">
            <v>MOC</v>
          </cell>
          <cell r="D493" t="str">
            <v>CTE/P</v>
          </cell>
          <cell r="E493" t="str">
            <v>Modification for the Feedline of C310/C340</v>
          </cell>
          <cell r="F493">
            <v>220000</v>
          </cell>
          <cell r="G493">
            <v>0</v>
          </cell>
          <cell r="H493">
            <v>0</v>
          </cell>
          <cell r="I493">
            <v>177927</v>
          </cell>
          <cell r="J493" t="str">
            <v>Zhu Jianxin</v>
          </cell>
          <cell r="K493" t="str">
            <v>Wu Zefei</v>
          </cell>
          <cell r="L493">
            <v>41850</v>
          </cell>
          <cell r="M493">
            <v>41870</v>
          </cell>
          <cell r="N493">
            <v>41961</v>
          </cell>
          <cell r="O493">
            <v>41922</v>
          </cell>
          <cell r="P493">
            <v>41922</v>
          </cell>
          <cell r="R493">
            <v>42121</v>
          </cell>
          <cell r="S493" t="str">
            <v>N</v>
          </cell>
          <cell r="T493" t="str">
            <v>Completed</v>
          </cell>
          <cell r="U493" t="str">
            <v>972793549</v>
          </cell>
        </row>
        <row r="494">
          <cell r="A494">
            <v>14209</v>
          </cell>
          <cell r="B494" t="str">
            <v>CAP/A</v>
          </cell>
          <cell r="C494" t="str">
            <v>MOC</v>
          </cell>
          <cell r="D494" t="str">
            <v>CTE/P</v>
          </cell>
          <cell r="E494" t="str">
            <v>Modification for F450B/F455A and Add Filters for T9514/16</v>
          </cell>
          <cell r="F494">
            <v>700000</v>
          </cell>
          <cell r="G494">
            <v>0</v>
          </cell>
          <cell r="H494">
            <v>0</v>
          </cell>
          <cell r="I494">
            <v>631157</v>
          </cell>
          <cell r="J494" t="str">
            <v>Zhu Jianxin</v>
          </cell>
          <cell r="K494" t="str">
            <v>Wu Zefei</v>
          </cell>
          <cell r="L494">
            <v>41850</v>
          </cell>
          <cell r="M494">
            <v>41871</v>
          </cell>
          <cell r="N494">
            <v>42124</v>
          </cell>
          <cell r="O494">
            <v>42124</v>
          </cell>
          <cell r="P494">
            <v>42124</v>
          </cell>
          <cell r="S494" t="str">
            <v>T_2015</v>
          </cell>
          <cell r="T494" t="str">
            <v>Completed</v>
          </cell>
          <cell r="U494" t="str">
            <v>972793548</v>
          </cell>
        </row>
        <row r="495">
          <cell r="A495">
            <v>14208</v>
          </cell>
          <cell r="B495" t="str">
            <v>CCP/A</v>
          </cell>
          <cell r="C495" t="str">
            <v>MOC</v>
          </cell>
          <cell r="D495" t="str">
            <v>CTM/C</v>
          </cell>
          <cell r="E495" t="str">
            <v>Move the Orifice on the Minflow Line of P2251 to the Flange near C2250</v>
          </cell>
          <cell r="F495">
            <v>36350</v>
          </cell>
          <cell r="G495">
            <v>0</v>
          </cell>
          <cell r="H495">
            <v>0</v>
          </cell>
          <cell r="I495">
            <v>35436</v>
          </cell>
          <cell r="J495" t="str">
            <v>Liu Duo</v>
          </cell>
          <cell r="K495" t="str">
            <v>Liu Duo</v>
          </cell>
          <cell r="L495">
            <v>41801</v>
          </cell>
          <cell r="M495">
            <v>41801</v>
          </cell>
          <cell r="N495">
            <v>41881</v>
          </cell>
          <cell r="O495">
            <v>41869</v>
          </cell>
          <cell r="P495">
            <v>41869</v>
          </cell>
          <cell r="R495">
            <v>41973</v>
          </cell>
          <cell r="S495" t="str">
            <v>N</v>
          </cell>
          <cell r="T495" t="str">
            <v>Closed</v>
          </cell>
          <cell r="U495" t="str">
            <v>972738686</v>
          </cell>
        </row>
        <row r="496">
          <cell r="A496">
            <v>14207</v>
          </cell>
          <cell r="B496" t="str">
            <v>COA/A</v>
          </cell>
          <cell r="C496" t="str">
            <v>Projects</v>
          </cell>
          <cell r="D496" t="str">
            <v>CTE/P</v>
          </cell>
          <cell r="E496" t="str">
            <v>Let-down MP Steam to LP Steam in GAA Plant</v>
          </cell>
          <cell r="F496">
            <v>2362000</v>
          </cell>
          <cell r="G496">
            <v>0</v>
          </cell>
          <cell r="H496">
            <v>2204003</v>
          </cell>
          <cell r="I496">
            <v>3206055</v>
          </cell>
          <cell r="J496" t="str">
            <v>Zhu Jianxin</v>
          </cell>
          <cell r="K496" t="str">
            <v>Wu Zefei</v>
          </cell>
          <cell r="L496">
            <v>41842</v>
          </cell>
          <cell r="M496">
            <v>42265</v>
          </cell>
          <cell r="N496">
            <v>42402</v>
          </cell>
          <cell r="O496">
            <v>42460</v>
          </cell>
          <cell r="S496" t="str">
            <v>T_2015</v>
          </cell>
          <cell r="T496" t="str">
            <v>On Going</v>
          </cell>
          <cell r="U496" t="str">
            <v>ZNIC.010379</v>
          </cell>
        </row>
        <row r="497">
          <cell r="A497">
            <v>14206</v>
          </cell>
          <cell r="B497" t="str">
            <v>CAP/S</v>
          </cell>
          <cell r="C497" t="str">
            <v>MOC</v>
          </cell>
          <cell r="D497" t="str">
            <v>CTE/A</v>
          </cell>
          <cell r="E497" t="str">
            <v>Add Paging System in SAP Laboratory</v>
          </cell>
          <cell r="F497">
            <v>19000</v>
          </cell>
          <cell r="G497">
            <v>0</v>
          </cell>
          <cell r="H497">
            <v>0</v>
          </cell>
          <cell r="I497">
            <v>15800</v>
          </cell>
          <cell r="J497" t="str">
            <v>Zhao Wei</v>
          </cell>
          <cell r="K497" t="str">
            <v>Zhang Pu</v>
          </cell>
          <cell r="L497">
            <v>41842</v>
          </cell>
          <cell r="M497">
            <v>42061</v>
          </cell>
          <cell r="N497">
            <v>42062</v>
          </cell>
          <cell r="O497">
            <v>42062</v>
          </cell>
          <cell r="P497">
            <v>42062</v>
          </cell>
          <cell r="R497">
            <v>42215</v>
          </cell>
          <cell r="S497" t="str">
            <v>N</v>
          </cell>
          <cell r="T497" t="str">
            <v>Completed</v>
          </cell>
          <cell r="U497" t="str">
            <v>973058641</v>
          </cell>
        </row>
        <row r="498">
          <cell r="A498">
            <v>14205</v>
          </cell>
          <cell r="B498" t="str">
            <v>CAP/A</v>
          </cell>
          <cell r="C498" t="str">
            <v>MOC</v>
          </cell>
          <cell r="D498" t="str">
            <v>CTE/P</v>
          </cell>
          <cell r="E498" t="str">
            <v>Add a Filter on P9514/9516 Discharge Pipeline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 t="str">
            <v>Zhu Jianxin</v>
          </cell>
          <cell r="L498">
            <v>41838</v>
          </cell>
          <cell r="S498" t="str">
            <v>N</v>
          </cell>
          <cell r="T498" t="str">
            <v>Canceled</v>
          </cell>
        </row>
        <row r="499">
          <cell r="A499">
            <v>14204</v>
          </cell>
          <cell r="B499" t="str">
            <v>CBP/B</v>
          </cell>
          <cell r="C499" t="str">
            <v>Projects</v>
          </cell>
          <cell r="D499" t="str">
            <v>CTE/A</v>
          </cell>
          <cell r="E499" t="str">
            <v>Add New Badge Card Reader in BD&amp;IB Plant Area</v>
          </cell>
          <cell r="F499">
            <v>237000</v>
          </cell>
          <cell r="G499">
            <v>0</v>
          </cell>
          <cell r="H499">
            <v>0</v>
          </cell>
          <cell r="I499">
            <v>0</v>
          </cell>
          <cell r="J499" t="str">
            <v>Hu Xiao</v>
          </cell>
          <cell r="K499" t="str">
            <v>Chen Gang</v>
          </cell>
          <cell r="L499">
            <v>41834</v>
          </cell>
          <cell r="M499">
            <v>42262</v>
          </cell>
          <cell r="N499">
            <v>42400</v>
          </cell>
          <cell r="O499">
            <v>42400</v>
          </cell>
          <cell r="S499" t="str">
            <v>N</v>
          </cell>
          <cell r="T499" t="str">
            <v>On Going</v>
          </cell>
          <cell r="U499" t="str">
            <v>ZNIF.104500.15.02</v>
          </cell>
        </row>
        <row r="500">
          <cell r="A500">
            <v>14203</v>
          </cell>
          <cell r="B500" t="str">
            <v>CEP/E</v>
          </cell>
          <cell r="C500" t="str">
            <v>MOC</v>
          </cell>
          <cell r="D500" t="str">
            <v>CTE/C</v>
          </cell>
          <cell r="E500" t="str">
            <v>Change Vertical Ladder in D533 Area to Inclined Type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 t="str">
            <v>Gao Feng</v>
          </cell>
          <cell r="K500" t="str">
            <v>Guo Bing</v>
          </cell>
          <cell r="L500">
            <v>41831</v>
          </cell>
          <cell r="S500" t="str">
            <v>N</v>
          </cell>
          <cell r="T500" t="str">
            <v>Canceled</v>
          </cell>
        </row>
        <row r="501">
          <cell r="A501">
            <v>14202</v>
          </cell>
          <cell r="B501" t="str">
            <v>CFL</v>
          </cell>
          <cell r="C501" t="str">
            <v>MOC</v>
          </cell>
          <cell r="D501" t="str">
            <v>CTE/C</v>
          </cell>
          <cell r="E501" t="str">
            <v>Modification for Temporary Office in SCTF</v>
          </cell>
          <cell r="F501">
            <v>296579.81</v>
          </cell>
          <cell r="G501">
            <v>0</v>
          </cell>
          <cell r="H501">
            <v>0</v>
          </cell>
          <cell r="I501">
            <v>307752</v>
          </cell>
          <cell r="J501" t="str">
            <v>Jiang Yunning</v>
          </cell>
          <cell r="K501" t="str">
            <v>Jiang Yunning</v>
          </cell>
          <cell r="L501">
            <v>41835</v>
          </cell>
          <cell r="M501">
            <v>41881</v>
          </cell>
          <cell r="N501">
            <v>41902</v>
          </cell>
          <cell r="O501">
            <v>41902</v>
          </cell>
          <cell r="P501">
            <v>41902</v>
          </cell>
          <cell r="R501">
            <v>42034</v>
          </cell>
          <cell r="S501" t="str">
            <v>N</v>
          </cell>
          <cell r="T501" t="str">
            <v>Completed</v>
          </cell>
          <cell r="U501" t="str">
            <v>972773330</v>
          </cell>
        </row>
        <row r="502">
          <cell r="A502">
            <v>14201</v>
          </cell>
          <cell r="B502" t="str">
            <v>CCP/A</v>
          </cell>
          <cell r="C502" t="str">
            <v>MOC</v>
          </cell>
          <cell r="D502" t="str">
            <v>CTM/C</v>
          </cell>
          <cell r="E502" t="str">
            <v>Move Mass Flowmeter F23002 from the 2nd Floor to the 1st Floor</v>
          </cell>
          <cell r="F502">
            <v>70000</v>
          </cell>
          <cell r="G502">
            <v>0</v>
          </cell>
          <cell r="H502">
            <v>0</v>
          </cell>
          <cell r="I502">
            <v>38518</v>
          </cell>
          <cell r="J502" t="str">
            <v>Liu Duo</v>
          </cell>
          <cell r="K502" t="str">
            <v>Liu Duo</v>
          </cell>
          <cell r="L502">
            <v>41831</v>
          </cell>
          <cell r="M502">
            <v>41963</v>
          </cell>
          <cell r="N502">
            <v>42130</v>
          </cell>
          <cell r="O502">
            <v>42130</v>
          </cell>
          <cell r="P502">
            <v>42130</v>
          </cell>
          <cell r="S502" t="str">
            <v>T_2015</v>
          </cell>
          <cell r="T502" t="str">
            <v>Completed</v>
          </cell>
          <cell r="U502" t="str">
            <v>972887482</v>
          </cell>
        </row>
        <row r="503">
          <cell r="A503">
            <v>14200</v>
          </cell>
          <cell r="B503" t="str">
            <v>CBP/S</v>
          </cell>
          <cell r="C503" t="str">
            <v>Projects</v>
          </cell>
          <cell r="D503" t="str">
            <v>CTE/P</v>
          </cell>
          <cell r="E503" t="str">
            <v>Add Control Valve at 1st Stage Inlet Nitrogen Line of K1701</v>
          </cell>
          <cell r="F503">
            <v>155000</v>
          </cell>
          <cell r="G503">
            <v>0</v>
          </cell>
          <cell r="H503">
            <v>52430</v>
          </cell>
          <cell r="I503">
            <v>174249</v>
          </cell>
          <cell r="J503" t="str">
            <v>Wang Can</v>
          </cell>
          <cell r="K503" t="str">
            <v>Ling Taizhong</v>
          </cell>
          <cell r="L503">
            <v>41828</v>
          </cell>
          <cell r="M503">
            <v>42048</v>
          </cell>
          <cell r="N503">
            <v>42277</v>
          </cell>
          <cell r="O503">
            <v>42297</v>
          </cell>
          <cell r="P503">
            <v>41932</v>
          </cell>
          <cell r="S503" t="str">
            <v>N</v>
          </cell>
          <cell r="T503" t="str">
            <v>Completed</v>
          </cell>
          <cell r="U503" t="str">
            <v>ZNIF.104300.15.01</v>
          </cell>
        </row>
        <row r="504">
          <cell r="A504">
            <v>14199</v>
          </cell>
          <cell r="B504" t="str">
            <v>CFL</v>
          </cell>
          <cell r="C504" t="str">
            <v>MOC</v>
          </cell>
          <cell r="D504" t="str">
            <v>CTE/C</v>
          </cell>
          <cell r="E504" t="str">
            <v>Change the Window of A605/A610 to Shutter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 t="str">
            <v>Yu Yi</v>
          </cell>
          <cell r="L504">
            <v>41828</v>
          </cell>
          <cell r="S504" t="str">
            <v>N</v>
          </cell>
          <cell r="T504" t="str">
            <v>Canceled</v>
          </cell>
        </row>
        <row r="505">
          <cell r="A505">
            <v>14198</v>
          </cell>
          <cell r="B505" t="str">
            <v>CBL/O</v>
          </cell>
          <cell r="C505" t="str">
            <v>Projects</v>
          </cell>
          <cell r="D505" t="str">
            <v>CTE/P</v>
          </cell>
          <cell r="E505" t="str">
            <v>Replace Manual Loading Arm Z2810&amp;Z4802 with Pneumatic One</v>
          </cell>
          <cell r="F505">
            <v>440000</v>
          </cell>
          <cell r="G505">
            <v>0</v>
          </cell>
          <cell r="H505">
            <v>186399</v>
          </cell>
          <cell r="I505">
            <v>466800</v>
          </cell>
          <cell r="J505" t="str">
            <v>Yu Xiya</v>
          </cell>
          <cell r="K505" t="str">
            <v>Xu Yefeng</v>
          </cell>
          <cell r="L505">
            <v>41824</v>
          </cell>
          <cell r="M505">
            <v>42074</v>
          </cell>
          <cell r="N505">
            <v>42277</v>
          </cell>
          <cell r="O505">
            <v>42490</v>
          </cell>
          <cell r="S505" t="str">
            <v>T</v>
          </cell>
          <cell r="T505" t="str">
            <v>On Going</v>
          </cell>
          <cell r="U505" t="str">
            <v>ZNIF.412740.15.01</v>
          </cell>
        </row>
        <row r="506">
          <cell r="A506">
            <v>14197</v>
          </cell>
          <cell r="B506" t="str">
            <v>CBL/O</v>
          </cell>
          <cell r="C506" t="str">
            <v>Projects</v>
          </cell>
          <cell r="D506" t="str">
            <v>CTE/P</v>
          </cell>
          <cell r="E506" t="str">
            <v>Replace Manual Loading Arm Z2203 with Pneumatic One</v>
          </cell>
          <cell r="F506">
            <v>273000</v>
          </cell>
          <cell r="G506">
            <v>0</v>
          </cell>
          <cell r="H506">
            <v>119631</v>
          </cell>
          <cell r="I506">
            <v>294920</v>
          </cell>
          <cell r="J506" t="str">
            <v>Yu Xiya</v>
          </cell>
          <cell r="K506" t="str">
            <v>Xu Yefeng</v>
          </cell>
          <cell r="L506">
            <v>41824</v>
          </cell>
          <cell r="M506">
            <v>42074</v>
          </cell>
          <cell r="N506">
            <v>42277</v>
          </cell>
          <cell r="O506">
            <v>42490</v>
          </cell>
          <cell r="S506" t="str">
            <v>T</v>
          </cell>
          <cell r="T506" t="str">
            <v>On Going</v>
          </cell>
          <cell r="U506" t="str">
            <v>ZNIF.651010.15.01</v>
          </cell>
        </row>
        <row r="507">
          <cell r="A507">
            <v>14196</v>
          </cell>
          <cell r="B507" t="str">
            <v>CEP/P</v>
          </cell>
          <cell r="C507" t="str">
            <v>MOC</v>
          </cell>
          <cell r="D507" t="str">
            <v>CTM/E</v>
          </cell>
          <cell r="E507" t="str">
            <v>Add the Vibration Signal into DCS System for K11501&amp;K21501</v>
          </cell>
          <cell r="F507">
            <v>415000</v>
          </cell>
          <cell r="G507">
            <v>0</v>
          </cell>
          <cell r="H507">
            <v>0</v>
          </cell>
          <cell r="I507">
            <v>552197</v>
          </cell>
          <cell r="J507" t="str">
            <v>Shen Liying</v>
          </cell>
          <cell r="K507" t="str">
            <v>Li Xueyong/Shen Liying</v>
          </cell>
          <cell r="L507">
            <v>41822</v>
          </cell>
          <cell r="M507">
            <v>41822</v>
          </cell>
          <cell r="N507">
            <v>41955</v>
          </cell>
          <cell r="O507">
            <v>42041</v>
          </cell>
          <cell r="P507">
            <v>42041</v>
          </cell>
          <cell r="S507" t="str">
            <v>N</v>
          </cell>
          <cell r="T507" t="str">
            <v>Completed</v>
          </cell>
          <cell r="U507" t="str">
            <v>972760217</v>
          </cell>
        </row>
        <row r="508">
          <cell r="A508">
            <v>14195</v>
          </cell>
          <cell r="B508" t="str">
            <v>CBP/S</v>
          </cell>
          <cell r="C508" t="str">
            <v>MOC</v>
          </cell>
          <cell r="D508" t="str">
            <v>CTE/P</v>
          </cell>
          <cell r="E508" t="str">
            <v>Add Polished Condensate Makeup Line to U1621 &amp; U1861</v>
          </cell>
          <cell r="F508">
            <v>198950</v>
          </cell>
          <cell r="G508">
            <v>0</v>
          </cell>
          <cell r="H508">
            <v>73296</v>
          </cell>
          <cell r="I508">
            <v>113115</v>
          </cell>
          <cell r="J508" t="str">
            <v>Wang Can</v>
          </cell>
          <cell r="K508" t="str">
            <v>Wu Yuan</v>
          </cell>
          <cell r="L508">
            <v>41822</v>
          </cell>
          <cell r="M508">
            <v>42208</v>
          </cell>
          <cell r="N508">
            <v>42368</v>
          </cell>
          <cell r="O508">
            <v>42378</v>
          </cell>
          <cell r="S508" t="str">
            <v>N</v>
          </cell>
          <cell r="T508" t="str">
            <v>On Going</v>
          </cell>
          <cell r="U508" t="str">
            <v>973041189</v>
          </cell>
        </row>
        <row r="509">
          <cell r="A509">
            <v>14194</v>
          </cell>
          <cell r="B509" t="str">
            <v>COO/O</v>
          </cell>
          <cell r="C509" t="str">
            <v>Projects</v>
          </cell>
          <cell r="D509" t="str">
            <v>CTE/P</v>
          </cell>
          <cell r="E509" t="str">
            <v>Add a Pump and Two On/off Valves for Val Loading</v>
          </cell>
          <cell r="F509">
            <v>1260000</v>
          </cell>
          <cell r="G509">
            <v>0</v>
          </cell>
          <cell r="H509">
            <v>1260000</v>
          </cell>
          <cell r="I509">
            <v>1412808</v>
          </cell>
          <cell r="J509" t="str">
            <v>Liu Xiaoli</v>
          </cell>
          <cell r="K509" t="str">
            <v>Jiang Haijin</v>
          </cell>
          <cell r="L509">
            <v>41822</v>
          </cell>
          <cell r="M509">
            <v>42314</v>
          </cell>
          <cell r="N509">
            <v>42536</v>
          </cell>
          <cell r="O509">
            <v>42586</v>
          </cell>
          <cell r="S509" t="str">
            <v>N</v>
          </cell>
          <cell r="T509" t="str">
            <v>On Going</v>
          </cell>
          <cell r="U509" t="str">
            <v>ZNIC.010907</v>
          </cell>
        </row>
        <row r="510">
          <cell r="A510">
            <v>14193</v>
          </cell>
          <cell r="B510" t="str">
            <v>CBP/C</v>
          </cell>
          <cell r="C510" t="str">
            <v>Projects</v>
          </cell>
          <cell r="D510" t="str">
            <v>CTE/C</v>
          </cell>
          <cell r="E510" t="str">
            <v>Add a Temporary Storage Yard for Solid Waste in SCTF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 t="str">
            <v>Wang Shicheng</v>
          </cell>
          <cell r="L510">
            <v>41831</v>
          </cell>
          <cell r="S510" t="str">
            <v>N</v>
          </cell>
          <cell r="T510" t="str">
            <v>Canceled</v>
          </cell>
        </row>
        <row r="511">
          <cell r="A511">
            <v>14192</v>
          </cell>
          <cell r="B511" t="str">
            <v>CBP/C</v>
          </cell>
          <cell r="C511" t="str">
            <v>MOC</v>
          </cell>
          <cell r="D511" t="str">
            <v>CTE/P</v>
          </cell>
          <cell r="E511" t="str">
            <v>Introduce C4 Raffinate III of 2-PH/OXO Plant to EU</v>
          </cell>
          <cell r="F511">
            <v>51750</v>
          </cell>
          <cell r="G511">
            <v>0</v>
          </cell>
          <cell r="H511">
            <v>0</v>
          </cell>
          <cell r="I511">
            <v>40280</v>
          </cell>
          <cell r="J511" t="str">
            <v>Gu Jingfeng</v>
          </cell>
          <cell r="K511" t="str">
            <v>Tong Shaojian</v>
          </cell>
          <cell r="L511">
            <v>41820</v>
          </cell>
          <cell r="M511">
            <v>41842</v>
          </cell>
          <cell r="N511">
            <v>41942</v>
          </cell>
          <cell r="O511">
            <v>41942</v>
          </cell>
          <cell r="P511">
            <v>41942</v>
          </cell>
          <cell r="R511">
            <v>42004</v>
          </cell>
          <cell r="S511" t="str">
            <v>N</v>
          </cell>
          <cell r="T511" t="str">
            <v>Closed</v>
          </cell>
          <cell r="U511" t="str">
            <v>972770632</v>
          </cell>
        </row>
        <row r="512">
          <cell r="A512">
            <v>14191</v>
          </cell>
          <cell r="B512" t="str">
            <v>CBP/B</v>
          </cell>
          <cell r="C512" t="str">
            <v>MOC</v>
          </cell>
          <cell r="D512" t="str">
            <v>CTM/M</v>
          </cell>
          <cell r="E512" t="str">
            <v>Send the Raffinate 3 of BD to the EU Hydrogenation</v>
          </cell>
          <cell r="F512">
            <v>26400</v>
          </cell>
          <cell r="G512">
            <v>0</v>
          </cell>
          <cell r="H512">
            <v>0</v>
          </cell>
          <cell r="I512">
            <v>17600</v>
          </cell>
          <cell r="J512" t="str">
            <v>Chu Chao</v>
          </cell>
          <cell r="K512" t="str">
            <v>Chu Chao</v>
          </cell>
          <cell r="L512">
            <v>41815</v>
          </cell>
          <cell r="M512">
            <v>41820</v>
          </cell>
          <cell r="N512">
            <v>41835</v>
          </cell>
          <cell r="O512">
            <v>41835</v>
          </cell>
          <cell r="P512">
            <v>41835</v>
          </cell>
          <cell r="R512">
            <v>41850</v>
          </cell>
          <cell r="S512" t="str">
            <v>N</v>
          </cell>
          <cell r="T512" t="str">
            <v>Completed</v>
          </cell>
          <cell r="U512" t="str">
            <v>972743545</v>
          </cell>
        </row>
        <row r="513">
          <cell r="A513">
            <v>14190</v>
          </cell>
          <cell r="B513" t="str">
            <v>COA/A</v>
          </cell>
          <cell r="C513" t="str">
            <v>Projects</v>
          </cell>
          <cell r="D513" t="str">
            <v>CTE/P</v>
          </cell>
          <cell r="E513" t="str">
            <v>Install Salt Release Line and Detect Measurement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 t="str">
            <v>Sun Yan</v>
          </cell>
          <cell r="K513" t="str">
            <v>Wu Zefei</v>
          </cell>
          <cell r="L513">
            <v>41815</v>
          </cell>
          <cell r="S513" t="str">
            <v>N</v>
          </cell>
          <cell r="T513" t="str">
            <v>Hold</v>
          </cell>
        </row>
        <row r="514">
          <cell r="A514">
            <v>14189</v>
          </cell>
          <cell r="B514" t="str">
            <v>CEP/E</v>
          </cell>
          <cell r="C514" t="str">
            <v>MOC</v>
          </cell>
          <cell r="D514" t="str">
            <v>CTA/E</v>
          </cell>
          <cell r="E514" t="str">
            <v>EOEG Cable Tray Replacement</v>
          </cell>
          <cell r="F514">
            <v>1550000</v>
          </cell>
          <cell r="G514">
            <v>0</v>
          </cell>
          <cell r="H514">
            <v>737953</v>
          </cell>
          <cell r="I514">
            <v>1638570</v>
          </cell>
          <cell r="J514" t="str">
            <v>Hao Yongyong</v>
          </cell>
          <cell r="K514" t="str">
            <v>Li Xueyong</v>
          </cell>
          <cell r="L514">
            <v>41815</v>
          </cell>
          <cell r="M514">
            <v>41828</v>
          </cell>
          <cell r="N514">
            <v>42139</v>
          </cell>
          <cell r="O514">
            <v>42131</v>
          </cell>
          <cell r="P514">
            <v>42131</v>
          </cell>
          <cell r="S514" t="str">
            <v>T_2015</v>
          </cell>
          <cell r="T514" t="str">
            <v>Completed</v>
          </cell>
          <cell r="U514" t="str">
            <v>972743165</v>
          </cell>
        </row>
        <row r="515">
          <cell r="A515">
            <v>14188</v>
          </cell>
          <cell r="B515" t="str">
            <v>CBP/C</v>
          </cell>
          <cell r="C515" t="str">
            <v>MOC</v>
          </cell>
          <cell r="D515" t="str">
            <v>CTE/P</v>
          </cell>
          <cell r="E515" t="str">
            <v>Move 3 Mass Flowmeters from Yixi Road to SCTF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 t="str">
            <v>Cao Lin</v>
          </cell>
          <cell r="L515">
            <v>41808</v>
          </cell>
          <cell r="S515" t="str">
            <v>T_2015</v>
          </cell>
          <cell r="T515" t="str">
            <v>Canceled</v>
          </cell>
        </row>
        <row r="516">
          <cell r="A516">
            <v>14187</v>
          </cell>
          <cell r="B516" t="str">
            <v>CBP/C</v>
          </cell>
          <cell r="C516" t="str">
            <v>Projects</v>
          </cell>
          <cell r="D516" t="str">
            <v>CTE/P</v>
          </cell>
          <cell r="E516" t="str">
            <v>Add Pipeline to Send Light Fuel Oil to STT1310</v>
          </cell>
          <cell r="F516">
            <v>4207000</v>
          </cell>
          <cell r="G516">
            <v>2188000</v>
          </cell>
          <cell r="H516">
            <v>0</v>
          </cell>
          <cell r="I516">
            <v>5575289</v>
          </cell>
          <cell r="J516" t="str">
            <v>Qiu Zhufeng</v>
          </cell>
          <cell r="K516" t="str">
            <v>Ling Taizhong</v>
          </cell>
          <cell r="L516">
            <v>41809</v>
          </cell>
          <cell r="M516">
            <v>41872</v>
          </cell>
          <cell r="N516">
            <v>42520</v>
          </cell>
          <cell r="O516">
            <v>42520</v>
          </cell>
          <cell r="S516" t="str">
            <v>T_2015</v>
          </cell>
          <cell r="T516" t="str">
            <v>On Going</v>
          </cell>
          <cell r="U516" t="str">
            <v>ZNIC.014187</v>
          </cell>
        </row>
        <row r="517">
          <cell r="A517">
            <v>14185</v>
          </cell>
          <cell r="B517" t="str">
            <v>CBP/C</v>
          </cell>
          <cell r="C517" t="str">
            <v>Projects</v>
          </cell>
          <cell r="D517" t="str">
            <v>CTM/B</v>
          </cell>
          <cell r="E517" t="str">
            <v>Add RPG Unloading Ship Pipeline to STT1520</v>
          </cell>
          <cell r="F517">
            <v>0</v>
          </cell>
          <cell r="G517">
            <v>0</v>
          </cell>
          <cell r="H517">
            <v>24145</v>
          </cell>
          <cell r="I517">
            <v>33275</v>
          </cell>
          <cell r="J517" t="str">
            <v>Tong Shaojian</v>
          </cell>
          <cell r="K517" t="str">
            <v>Tong Shaojian</v>
          </cell>
          <cell r="L517">
            <v>41807</v>
          </cell>
          <cell r="N517">
            <v>41912</v>
          </cell>
          <cell r="S517" t="str">
            <v>N</v>
          </cell>
          <cell r="T517" t="str">
            <v>Canceled</v>
          </cell>
        </row>
        <row r="518">
          <cell r="A518">
            <v>14184</v>
          </cell>
          <cell r="B518" t="str">
            <v>CBP/C</v>
          </cell>
          <cell r="C518" t="str">
            <v>Projects</v>
          </cell>
          <cell r="D518" t="str">
            <v>CTE/A</v>
          </cell>
          <cell r="E518" t="str">
            <v>Add Card Reader in Steam Cracker Area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 t="str">
            <v>Xu Zheng</v>
          </cell>
          <cell r="L518">
            <v>41807</v>
          </cell>
          <cell r="S518" t="str">
            <v>N</v>
          </cell>
          <cell r="T518" t="str">
            <v>Hold</v>
          </cell>
        </row>
        <row r="519">
          <cell r="A519">
            <v>14183</v>
          </cell>
          <cell r="B519" t="str">
            <v>CEP/S</v>
          </cell>
          <cell r="C519" t="str">
            <v>Projects</v>
          </cell>
          <cell r="D519" t="str">
            <v>CTE/A</v>
          </cell>
          <cell r="E519" t="str">
            <v>Add CCTV System in PS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 t="str">
            <v>Xu Zheng</v>
          </cell>
          <cell r="L519">
            <v>41806</v>
          </cell>
          <cell r="S519" t="str">
            <v>N</v>
          </cell>
          <cell r="T519" t="str">
            <v>Canceled</v>
          </cell>
        </row>
        <row r="520">
          <cell r="A520">
            <v>14182</v>
          </cell>
          <cell r="B520" t="str">
            <v>CEP/S</v>
          </cell>
          <cell r="C520" t="str">
            <v>Projects</v>
          </cell>
          <cell r="D520" t="str">
            <v>CTE/C</v>
          </cell>
          <cell r="E520" t="str">
            <v>Rebuilt a Waste Liquid Storage</v>
          </cell>
          <cell r="F520">
            <v>748000</v>
          </cell>
          <cell r="G520">
            <v>0</v>
          </cell>
          <cell r="H520">
            <v>588287</v>
          </cell>
          <cell r="I520">
            <v>1175500</v>
          </cell>
          <cell r="J520" t="str">
            <v>Gao Feng</v>
          </cell>
          <cell r="K520" t="str">
            <v>Xia Weiguang</v>
          </cell>
          <cell r="L520">
            <v>41806</v>
          </cell>
          <cell r="M520">
            <v>42131</v>
          </cell>
          <cell r="N520">
            <v>42246</v>
          </cell>
          <cell r="O520">
            <v>42353</v>
          </cell>
          <cell r="P520">
            <v>42353</v>
          </cell>
          <cell r="S520" t="str">
            <v>H</v>
          </cell>
          <cell r="T520" t="str">
            <v>Completed</v>
          </cell>
          <cell r="U520" t="str">
            <v>ZNIF.105400.15.01</v>
          </cell>
        </row>
        <row r="521">
          <cell r="A521">
            <v>14181</v>
          </cell>
          <cell r="B521" t="str">
            <v>CAP/A</v>
          </cell>
          <cell r="C521" t="str">
            <v>MOC</v>
          </cell>
          <cell r="D521" t="str">
            <v>CTE/C</v>
          </cell>
          <cell r="E521" t="str">
            <v>Ground Modification for GAA-C Plant</v>
          </cell>
          <cell r="F521">
            <v>538800</v>
          </cell>
          <cell r="G521">
            <v>0</v>
          </cell>
          <cell r="H521">
            <v>0</v>
          </cell>
          <cell r="I521">
            <v>442354</v>
          </cell>
          <cell r="J521" t="str">
            <v>Yan Jun</v>
          </cell>
          <cell r="K521" t="str">
            <v>Xia Weiguang</v>
          </cell>
          <cell r="L521">
            <v>41799</v>
          </cell>
          <cell r="M521">
            <v>41871</v>
          </cell>
          <cell r="N521">
            <v>42034</v>
          </cell>
          <cell r="O521">
            <v>42034</v>
          </cell>
          <cell r="P521">
            <v>42017</v>
          </cell>
          <cell r="R521">
            <v>42124</v>
          </cell>
          <cell r="S521" t="str">
            <v>N</v>
          </cell>
          <cell r="T521" t="str">
            <v>Completed</v>
          </cell>
          <cell r="U521" t="str">
            <v>972810118</v>
          </cell>
        </row>
        <row r="522">
          <cell r="A522">
            <v>14180</v>
          </cell>
          <cell r="B522" t="str">
            <v>CAP/A</v>
          </cell>
          <cell r="C522" t="str">
            <v>MOC</v>
          </cell>
          <cell r="D522" t="str">
            <v>CTE/C</v>
          </cell>
          <cell r="E522" t="str">
            <v>Install the Collecting Pan and Underground Drain Line for BFW sample</v>
          </cell>
          <cell r="F522">
            <v>57657</v>
          </cell>
          <cell r="G522">
            <v>0</v>
          </cell>
          <cell r="H522">
            <v>0</v>
          </cell>
          <cell r="I522">
            <v>49049</v>
          </cell>
          <cell r="J522" t="str">
            <v>Xia Qun</v>
          </cell>
          <cell r="K522" t="str">
            <v>Lu Jie</v>
          </cell>
          <cell r="L522">
            <v>41799</v>
          </cell>
          <cell r="M522">
            <v>41871</v>
          </cell>
          <cell r="N522">
            <v>41932</v>
          </cell>
          <cell r="O522">
            <v>41932</v>
          </cell>
          <cell r="P522">
            <v>41932</v>
          </cell>
          <cell r="R522">
            <v>41973</v>
          </cell>
          <cell r="S522" t="str">
            <v>N</v>
          </cell>
          <cell r="T522" t="str">
            <v>Completed</v>
          </cell>
          <cell r="U522" t="str">
            <v>972810046</v>
          </cell>
        </row>
        <row r="523">
          <cell r="A523">
            <v>14179</v>
          </cell>
          <cell r="B523" t="str">
            <v>CTE</v>
          </cell>
          <cell r="C523" t="str">
            <v>MOC</v>
          </cell>
          <cell r="D523" t="str">
            <v>CTE/A</v>
          </cell>
          <cell r="E523" t="str">
            <v>Add Level Gauge in Yanjiang 2 Road Pump Station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 t="str">
            <v>Wang Zhen</v>
          </cell>
          <cell r="L523">
            <v>41799</v>
          </cell>
          <cell r="S523" t="str">
            <v>N</v>
          </cell>
          <cell r="T523" t="str">
            <v>Canceled</v>
          </cell>
        </row>
        <row r="524">
          <cell r="A524">
            <v>14178</v>
          </cell>
          <cell r="B524" t="str">
            <v>CBP/M</v>
          </cell>
          <cell r="C524" t="str">
            <v>Projects</v>
          </cell>
          <cell r="D524" t="str">
            <v>CTE/A</v>
          </cell>
          <cell r="E524" t="str">
            <v>Install On-line Analyze Meter Upsteam the Waste Water Line to YPC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 t="str">
            <v>Gong Feibao</v>
          </cell>
          <cell r="L524">
            <v>41814</v>
          </cell>
          <cell r="S524" t="str">
            <v>N</v>
          </cell>
          <cell r="T524" t="str">
            <v>Hold</v>
          </cell>
        </row>
        <row r="525">
          <cell r="A525">
            <v>14177</v>
          </cell>
          <cell r="B525" t="str">
            <v>CAP/S</v>
          </cell>
          <cell r="C525" t="str">
            <v>MOC</v>
          </cell>
          <cell r="D525" t="str">
            <v>CTE/S</v>
          </cell>
          <cell r="E525" t="str">
            <v>Add a Mop Sink for SAP Control Building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 t="str">
            <v>Jiang Yunning</v>
          </cell>
          <cell r="K525" t="str">
            <v>Jiang Yunning</v>
          </cell>
          <cell r="L525">
            <v>41799</v>
          </cell>
          <cell r="M525">
            <v>41866</v>
          </cell>
          <cell r="N525">
            <v>41932</v>
          </cell>
          <cell r="O525">
            <v>41932</v>
          </cell>
          <cell r="P525">
            <v>41932</v>
          </cell>
          <cell r="R525">
            <v>41932</v>
          </cell>
          <cell r="S525" t="str">
            <v>N</v>
          </cell>
          <cell r="T525" t="str">
            <v>Completed</v>
          </cell>
        </row>
        <row r="526">
          <cell r="A526">
            <v>14176</v>
          </cell>
          <cell r="B526" t="str">
            <v>CHA</v>
          </cell>
          <cell r="C526" t="str">
            <v>Projects</v>
          </cell>
          <cell r="D526" t="str">
            <v>CTA/L</v>
          </cell>
          <cell r="E526" t="str">
            <v>Replacement of 11 Low Efficiency Motors in Z100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 t="str">
            <v>Chen Kun</v>
          </cell>
          <cell r="L526">
            <v>41802</v>
          </cell>
          <cell r="S526" t="str">
            <v>N</v>
          </cell>
          <cell r="T526" t="str">
            <v>Canceled</v>
          </cell>
        </row>
        <row r="527">
          <cell r="A527">
            <v>14175</v>
          </cell>
          <cell r="B527" t="str">
            <v>CFL</v>
          </cell>
          <cell r="C527" t="str">
            <v>Projects</v>
          </cell>
          <cell r="D527" t="str">
            <v>CTA/L</v>
          </cell>
          <cell r="E527" t="str">
            <v>Replacement of 24 Low Efficiency Motors in Jetty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 t="str">
            <v>Chen Kun</v>
          </cell>
          <cell r="L527">
            <v>41795</v>
          </cell>
          <cell r="S527" t="str">
            <v>N</v>
          </cell>
          <cell r="T527" t="str">
            <v>Canceled</v>
          </cell>
        </row>
        <row r="528">
          <cell r="A528">
            <v>14174</v>
          </cell>
          <cell r="B528" t="str">
            <v>CBL/P</v>
          </cell>
          <cell r="C528" t="str">
            <v>Projects</v>
          </cell>
          <cell r="D528" t="str">
            <v>CTA/L</v>
          </cell>
          <cell r="E528" t="str">
            <v>Replacement of 19 Low Efficiency Motors in CLTF</v>
          </cell>
          <cell r="F528">
            <v>56000</v>
          </cell>
          <cell r="G528">
            <v>0</v>
          </cell>
          <cell r="H528">
            <v>0</v>
          </cell>
          <cell r="I528">
            <v>34120</v>
          </cell>
          <cell r="J528" t="str">
            <v>Chen Kun</v>
          </cell>
          <cell r="K528" t="str">
            <v>Chen Kun</v>
          </cell>
          <cell r="L528">
            <v>41795</v>
          </cell>
          <cell r="M528">
            <v>41911</v>
          </cell>
          <cell r="N528">
            <v>42003</v>
          </cell>
          <cell r="O528">
            <v>42124</v>
          </cell>
          <cell r="P528">
            <v>42124</v>
          </cell>
          <cell r="R528">
            <v>42185</v>
          </cell>
          <cell r="S528" t="str">
            <v>N</v>
          </cell>
          <cell r="T528" t="str">
            <v>Completed</v>
          </cell>
          <cell r="U528" t="str">
            <v>ZNIC.014174</v>
          </cell>
        </row>
        <row r="529">
          <cell r="A529">
            <v>14173</v>
          </cell>
          <cell r="B529" t="str">
            <v>CTM</v>
          </cell>
          <cell r="C529" t="str">
            <v>Projects</v>
          </cell>
          <cell r="D529" t="str">
            <v>CFA/I</v>
          </cell>
          <cell r="E529" t="str">
            <v>Technical Material Bar-code Management System</v>
          </cell>
          <cell r="F529">
            <v>2580000</v>
          </cell>
          <cell r="G529">
            <v>0</v>
          </cell>
          <cell r="H529">
            <v>2580000</v>
          </cell>
          <cell r="I529">
            <v>4873537</v>
          </cell>
          <cell r="J529" t="str">
            <v>Tao Yang</v>
          </cell>
          <cell r="K529" t="str">
            <v>Wang Jun</v>
          </cell>
          <cell r="L529">
            <v>41802</v>
          </cell>
          <cell r="M529">
            <v>41803</v>
          </cell>
          <cell r="N529">
            <v>42093</v>
          </cell>
          <cell r="O529">
            <v>42734</v>
          </cell>
          <cell r="S529" t="str">
            <v>N</v>
          </cell>
          <cell r="T529" t="str">
            <v>On Going</v>
          </cell>
          <cell r="U529" t="str">
            <v>ZNIC.014173</v>
          </cell>
        </row>
        <row r="530">
          <cell r="A530">
            <v>14172</v>
          </cell>
          <cell r="B530" t="str">
            <v>CAP/E</v>
          </cell>
          <cell r="C530" t="str">
            <v>Projects</v>
          </cell>
          <cell r="D530" t="str">
            <v>CTM/A</v>
          </cell>
          <cell r="E530" t="str">
            <v>Replacement of E7100 in BA Plant</v>
          </cell>
          <cell r="F530">
            <v>2800000</v>
          </cell>
          <cell r="G530">
            <v>0</v>
          </cell>
          <cell r="H530">
            <v>0</v>
          </cell>
          <cell r="I530">
            <v>2240667</v>
          </cell>
          <cell r="J530" t="str">
            <v>Ling Wenqing</v>
          </cell>
          <cell r="K530" t="str">
            <v>Shi Jingsong</v>
          </cell>
          <cell r="L530">
            <v>41802</v>
          </cell>
          <cell r="M530">
            <v>41803</v>
          </cell>
          <cell r="N530">
            <v>42185</v>
          </cell>
          <cell r="O530">
            <v>42010</v>
          </cell>
          <cell r="P530">
            <v>42010</v>
          </cell>
          <cell r="Q530">
            <v>42136</v>
          </cell>
          <cell r="R530">
            <v>42185</v>
          </cell>
          <cell r="S530" t="str">
            <v>N</v>
          </cell>
          <cell r="T530" t="str">
            <v>Completed</v>
          </cell>
          <cell r="U530" t="str">
            <v>ZNIC.014172</v>
          </cell>
        </row>
        <row r="531">
          <cell r="A531">
            <v>14171</v>
          </cell>
          <cell r="B531" t="str">
            <v>CBP/P</v>
          </cell>
          <cell r="C531" t="str">
            <v>Projects</v>
          </cell>
          <cell r="D531" t="str">
            <v>CTA/L</v>
          </cell>
          <cell r="E531" t="str">
            <v>Replacement of 13 Low Efficiency Motors in Power Plant</v>
          </cell>
          <cell r="F531">
            <v>36000</v>
          </cell>
          <cell r="G531">
            <v>0</v>
          </cell>
          <cell r="H531">
            <v>0</v>
          </cell>
          <cell r="I531">
            <v>13579</v>
          </cell>
          <cell r="J531" t="str">
            <v>Chen Kun</v>
          </cell>
          <cell r="K531" t="str">
            <v>Chen Kun</v>
          </cell>
          <cell r="L531">
            <v>41800</v>
          </cell>
          <cell r="M531">
            <v>41905</v>
          </cell>
          <cell r="N531">
            <v>42003</v>
          </cell>
          <cell r="O531">
            <v>42124</v>
          </cell>
          <cell r="P531">
            <v>42124</v>
          </cell>
          <cell r="R531">
            <v>42124</v>
          </cell>
          <cell r="S531" t="str">
            <v>N</v>
          </cell>
          <cell r="T531" t="str">
            <v>Completed</v>
          </cell>
          <cell r="U531" t="str">
            <v>ZNIC.014171</v>
          </cell>
        </row>
        <row r="532">
          <cell r="A532">
            <v>14170</v>
          </cell>
          <cell r="B532" t="str">
            <v>CEP/P</v>
          </cell>
          <cell r="C532" t="str">
            <v>Projects</v>
          </cell>
          <cell r="D532" t="str">
            <v>CTA/L</v>
          </cell>
          <cell r="E532" t="str">
            <v>Replacement of 4 Low Efficiency Motors in LDPE Plant</v>
          </cell>
          <cell r="F532">
            <v>313000</v>
          </cell>
          <cell r="G532">
            <v>0</v>
          </cell>
          <cell r="H532">
            <v>0</v>
          </cell>
          <cell r="I532">
            <v>199427</v>
          </cell>
          <cell r="J532" t="str">
            <v>Chen Kun</v>
          </cell>
          <cell r="K532" t="str">
            <v>Chen Kun</v>
          </cell>
          <cell r="L532">
            <v>41799</v>
          </cell>
          <cell r="M532">
            <v>41911</v>
          </cell>
          <cell r="N532">
            <v>42003</v>
          </cell>
          <cell r="O532">
            <v>42124</v>
          </cell>
          <cell r="P532">
            <v>42124</v>
          </cell>
          <cell r="R532">
            <v>42307</v>
          </cell>
          <cell r="S532" t="str">
            <v>N</v>
          </cell>
          <cell r="T532" t="str">
            <v>Completed</v>
          </cell>
          <cell r="U532" t="str">
            <v>ZNIC.014170</v>
          </cell>
        </row>
        <row r="533">
          <cell r="A533">
            <v>14169</v>
          </cell>
          <cell r="B533" t="str">
            <v>CBP/C</v>
          </cell>
          <cell r="C533" t="str">
            <v>MOC</v>
          </cell>
          <cell r="D533" t="str">
            <v>CTE/A</v>
          </cell>
          <cell r="E533" t="str">
            <v>Relocate the Card Reader System for 10# Door of BCC Control Building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 t="str">
            <v>Xu Zheng</v>
          </cell>
          <cell r="L533">
            <v>41799</v>
          </cell>
          <cell r="S533" t="str">
            <v>N</v>
          </cell>
          <cell r="T533" t="str">
            <v>Canceled</v>
          </cell>
        </row>
        <row r="534">
          <cell r="A534">
            <v>14168</v>
          </cell>
          <cell r="B534" t="str">
            <v>CEP/E</v>
          </cell>
          <cell r="C534" t="str">
            <v>Projects</v>
          </cell>
          <cell r="D534" t="str">
            <v>CTA/S</v>
          </cell>
          <cell r="E534" t="str">
            <v>Change an Online TOC Analyzer</v>
          </cell>
          <cell r="F534">
            <v>480000</v>
          </cell>
          <cell r="G534">
            <v>0</v>
          </cell>
          <cell r="H534">
            <v>131579</v>
          </cell>
          <cell r="I534">
            <v>480000</v>
          </cell>
          <cell r="J534" t="str">
            <v>Yong Jie</v>
          </cell>
          <cell r="K534" t="str">
            <v>Yong Jie</v>
          </cell>
          <cell r="L534">
            <v>41789</v>
          </cell>
          <cell r="M534">
            <v>41877</v>
          </cell>
          <cell r="N534">
            <v>41942</v>
          </cell>
          <cell r="O534">
            <v>41942</v>
          </cell>
          <cell r="S534" t="str">
            <v>N</v>
          </cell>
          <cell r="T534" t="str">
            <v>On Going</v>
          </cell>
          <cell r="U534" t="str">
            <v>ZNIC.014168</v>
          </cell>
        </row>
        <row r="535">
          <cell r="A535">
            <v>14167</v>
          </cell>
          <cell r="B535" t="str">
            <v>CAP/E</v>
          </cell>
          <cell r="C535" t="str">
            <v>MOC</v>
          </cell>
          <cell r="D535" t="str">
            <v>CTE/P</v>
          </cell>
          <cell r="E535" t="str">
            <v>Add a Spare Filter and Pump for P6700</v>
          </cell>
          <cell r="F535">
            <v>680000</v>
          </cell>
          <cell r="G535">
            <v>0</v>
          </cell>
          <cell r="H535">
            <v>0</v>
          </cell>
          <cell r="I535">
            <v>503884</v>
          </cell>
          <cell r="J535" t="str">
            <v>Xu Jin</v>
          </cell>
          <cell r="K535" t="str">
            <v>Wu Zefei</v>
          </cell>
          <cell r="L535">
            <v>41793</v>
          </cell>
          <cell r="M535">
            <v>41904</v>
          </cell>
          <cell r="N535">
            <v>42034</v>
          </cell>
          <cell r="O535">
            <v>42034</v>
          </cell>
          <cell r="P535">
            <v>42016</v>
          </cell>
          <cell r="R535">
            <v>42338</v>
          </cell>
          <cell r="S535" t="str">
            <v>N</v>
          </cell>
          <cell r="T535" t="str">
            <v>Completed</v>
          </cell>
          <cell r="U535" t="str">
            <v>972787250</v>
          </cell>
        </row>
        <row r="536">
          <cell r="A536">
            <v>14166</v>
          </cell>
          <cell r="B536" t="str">
            <v>CBL/T</v>
          </cell>
          <cell r="C536" t="str">
            <v>Projects</v>
          </cell>
          <cell r="D536" t="str">
            <v>CTA/L</v>
          </cell>
          <cell r="E536" t="str">
            <v>Replacement of 31 Low Efficiency Motors in SCTF</v>
          </cell>
          <cell r="F536">
            <v>349000</v>
          </cell>
          <cell r="G536">
            <v>0</v>
          </cell>
          <cell r="H536">
            <v>0</v>
          </cell>
          <cell r="I536">
            <v>149442</v>
          </cell>
          <cell r="J536" t="str">
            <v>Chen Kun</v>
          </cell>
          <cell r="K536" t="str">
            <v>Chen Kun</v>
          </cell>
          <cell r="L536">
            <v>41795</v>
          </cell>
          <cell r="M536">
            <v>41911</v>
          </cell>
          <cell r="N536">
            <v>42003</v>
          </cell>
          <cell r="O536">
            <v>42124</v>
          </cell>
          <cell r="P536">
            <v>42124</v>
          </cell>
          <cell r="R536">
            <v>42124</v>
          </cell>
          <cell r="S536" t="str">
            <v>N</v>
          </cell>
          <cell r="T536" t="str">
            <v>Completed</v>
          </cell>
          <cell r="U536" t="str">
            <v>ZNIC.014166</v>
          </cell>
        </row>
        <row r="537">
          <cell r="A537">
            <v>14165</v>
          </cell>
          <cell r="B537" t="str">
            <v>CBP/C</v>
          </cell>
          <cell r="C537" t="str">
            <v>Projects</v>
          </cell>
          <cell r="D537" t="str">
            <v>CTE/P</v>
          </cell>
          <cell r="E537" t="str">
            <v>Add Pipe from BYC EBO Ship Loading Pipe to YPC G102 Tank</v>
          </cell>
          <cell r="F537">
            <v>1143000</v>
          </cell>
          <cell r="G537">
            <v>1448000</v>
          </cell>
          <cell r="H537">
            <v>999517</v>
          </cell>
          <cell r="I537">
            <v>4095032</v>
          </cell>
          <cell r="J537" t="str">
            <v>Qiu Zhufeng</v>
          </cell>
          <cell r="K537" t="str">
            <v>Ling Taizhong</v>
          </cell>
          <cell r="L537">
            <v>41788</v>
          </cell>
          <cell r="M537">
            <v>41842</v>
          </cell>
          <cell r="N537">
            <v>42019</v>
          </cell>
          <cell r="O537">
            <v>42151</v>
          </cell>
          <cell r="P537">
            <v>42151</v>
          </cell>
          <cell r="S537" t="str">
            <v>H</v>
          </cell>
          <cell r="T537" t="str">
            <v>Completed</v>
          </cell>
          <cell r="U537" t="str">
            <v>ZNIC.014165</v>
          </cell>
        </row>
        <row r="538">
          <cell r="A538">
            <v>14164</v>
          </cell>
          <cell r="B538" t="str">
            <v>CFL</v>
          </cell>
          <cell r="C538" t="str">
            <v>MOC</v>
          </cell>
          <cell r="D538" t="str">
            <v>CTE/C</v>
          </cell>
          <cell r="E538" t="str">
            <v>Add Safety Rope Facility for A600 Unloading Area</v>
          </cell>
          <cell r="F538">
            <v>251000</v>
          </cell>
          <cell r="G538">
            <v>0</v>
          </cell>
          <cell r="H538">
            <v>0</v>
          </cell>
          <cell r="I538">
            <v>267045</v>
          </cell>
          <cell r="J538" t="str">
            <v>Yu Yi</v>
          </cell>
          <cell r="K538" t="str">
            <v>Xu Zhaofeng</v>
          </cell>
          <cell r="L538">
            <v>41782</v>
          </cell>
          <cell r="M538">
            <v>41892</v>
          </cell>
          <cell r="N538">
            <v>42035</v>
          </cell>
          <cell r="O538">
            <v>42035</v>
          </cell>
          <cell r="P538">
            <v>42035</v>
          </cell>
          <cell r="R538">
            <v>42185</v>
          </cell>
          <cell r="S538" t="str">
            <v>N</v>
          </cell>
          <cell r="T538" t="str">
            <v>Completed</v>
          </cell>
          <cell r="U538" t="str">
            <v>972810891</v>
          </cell>
        </row>
        <row r="539">
          <cell r="A539">
            <v>14163</v>
          </cell>
          <cell r="B539" t="str">
            <v>CBL/O</v>
          </cell>
          <cell r="C539" t="str">
            <v>Projects</v>
          </cell>
          <cell r="D539" t="str">
            <v>CTA/L</v>
          </cell>
          <cell r="E539" t="str">
            <v>Replacement of 3 Low Efficiency Motors in A300 &amp; RTTF</v>
          </cell>
          <cell r="F539">
            <v>87789</v>
          </cell>
          <cell r="G539">
            <v>0</v>
          </cell>
          <cell r="H539">
            <v>87789</v>
          </cell>
          <cell r="I539">
            <v>87789</v>
          </cell>
          <cell r="J539" t="str">
            <v>Chen Kun</v>
          </cell>
          <cell r="K539" t="str">
            <v>Chen Kun</v>
          </cell>
          <cell r="L539">
            <v>41781</v>
          </cell>
          <cell r="M539">
            <v>41803</v>
          </cell>
          <cell r="N539">
            <v>42004</v>
          </cell>
          <cell r="O539">
            <v>42277</v>
          </cell>
          <cell r="S539" t="str">
            <v>N</v>
          </cell>
          <cell r="T539" t="str">
            <v>Canceled</v>
          </cell>
          <cell r="U539" t="str">
            <v>ZNIC.014163</v>
          </cell>
        </row>
        <row r="540">
          <cell r="A540">
            <v>14162</v>
          </cell>
          <cell r="B540" t="str">
            <v>CFL</v>
          </cell>
          <cell r="C540" t="str">
            <v>Projects</v>
          </cell>
          <cell r="D540" t="str">
            <v>CTA/L</v>
          </cell>
          <cell r="E540" t="str">
            <v>Replacement of 8 Low Efficiency Motors in C1 Bagging Unit</v>
          </cell>
          <cell r="F540">
            <v>60421</v>
          </cell>
          <cell r="G540">
            <v>0</v>
          </cell>
          <cell r="H540">
            <v>0</v>
          </cell>
          <cell r="I540">
            <v>0</v>
          </cell>
          <cell r="J540" t="str">
            <v>Chen Kun</v>
          </cell>
          <cell r="K540" t="str">
            <v>Chen Kun</v>
          </cell>
          <cell r="L540">
            <v>41781</v>
          </cell>
          <cell r="M540">
            <v>41803</v>
          </cell>
          <cell r="N540">
            <v>42004</v>
          </cell>
          <cell r="O540">
            <v>42277</v>
          </cell>
          <cell r="R540">
            <v>42004</v>
          </cell>
          <cell r="S540" t="str">
            <v>N</v>
          </cell>
          <cell r="T540" t="str">
            <v>Canceled</v>
          </cell>
          <cell r="U540" t="str">
            <v>ZNIC.014162</v>
          </cell>
        </row>
        <row r="541">
          <cell r="A541">
            <v>14161</v>
          </cell>
          <cell r="B541" t="str">
            <v>COO/C</v>
          </cell>
          <cell r="C541" t="str">
            <v>Projects</v>
          </cell>
          <cell r="D541" t="str">
            <v>CTA/L</v>
          </cell>
          <cell r="E541" t="str">
            <v>Replacement of 8 Low Efficiency Motors in C1 Plant</v>
          </cell>
          <cell r="F541">
            <v>123000</v>
          </cell>
          <cell r="G541">
            <v>0</v>
          </cell>
          <cell r="H541">
            <v>0</v>
          </cell>
          <cell r="I541">
            <v>4626</v>
          </cell>
          <cell r="J541" t="str">
            <v>Chen Kun</v>
          </cell>
          <cell r="K541" t="str">
            <v>Chen Kun</v>
          </cell>
          <cell r="L541">
            <v>41781</v>
          </cell>
          <cell r="M541">
            <v>41816</v>
          </cell>
          <cell r="N541">
            <v>42003</v>
          </cell>
          <cell r="O541">
            <v>42124</v>
          </cell>
          <cell r="P541">
            <v>42124</v>
          </cell>
          <cell r="R541">
            <v>42124</v>
          </cell>
          <cell r="S541" t="str">
            <v>N</v>
          </cell>
          <cell r="T541" t="str">
            <v>Completed</v>
          </cell>
          <cell r="U541" t="str">
            <v>ZNIC.014161</v>
          </cell>
        </row>
        <row r="542">
          <cell r="A542">
            <v>14160</v>
          </cell>
          <cell r="B542" t="str">
            <v>CEP/S</v>
          </cell>
          <cell r="C542" t="str">
            <v>Projects</v>
          </cell>
          <cell r="D542" t="str">
            <v>CTA/L</v>
          </cell>
          <cell r="E542" t="str">
            <v>Replacement of 23 Low Efficiency Motors in PS/EPS Plant</v>
          </cell>
          <cell r="F542">
            <v>220000</v>
          </cell>
          <cell r="G542">
            <v>0</v>
          </cell>
          <cell r="H542">
            <v>0</v>
          </cell>
          <cell r="I542">
            <v>60591</v>
          </cell>
          <cell r="J542" t="str">
            <v>Chen Kun</v>
          </cell>
          <cell r="K542" t="str">
            <v>Chen Kun</v>
          </cell>
          <cell r="L542">
            <v>41781</v>
          </cell>
          <cell r="M542">
            <v>41816</v>
          </cell>
          <cell r="N542">
            <v>42003</v>
          </cell>
          <cell r="O542">
            <v>42124</v>
          </cell>
          <cell r="P542">
            <v>42124</v>
          </cell>
          <cell r="R542">
            <v>42307</v>
          </cell>
          <cell r="S542" t="str">
            <v>N</v>
          </cell>
          <cell r="T542" t="str">
            <v>Completed</v>
          </cell>
          <cell r="U542" t="str">
            <v>ZNIC.014160</v>
          </cell>
        </row>
        <row r="543">
          <cell r="A543">
            <v>14159</v>
          </cell>
          <cell r="B543" t="str">
            <v>CEP/E</v>
          </cell>
          <cell r="C543" t="str">
            <v>Projects</v>
          </cell>
          <cell r="D543" t="str">
            <v>CTA/L</v>
          </cell>
          <cell r="E543" t="str">
            <v>Replacement of 4 Low Efficiency Motors in EO/EG Plant</v>
          </cell>
          <cell r="F543">
            <v>112211</v>
          </cell>
          <cell r="G543">
            <v>0</v>
          </cell>
          <cell r="H543">
            <v>0</v>
          </cell>
          <cell r="I543">
            <v>47456</v>
          </cell>
          <cell r="J543" t="str">
            <v>Chen Kun</v>
          </cell>
          <cell r="K543" t="str">
            <v>Chen Kun</v>
          </cell>
          <cell r="L543">
            <v>41781</v>
          </cell>
          <cell r="M543">
            <v>41816</v>
          </cell>
          <cell r="N543">
            <v>42003</v>
          </cell>
          <cell r="O543">
            <v>42181</v>
          </cell>
          <cell r="P543">
            <v>42181</v>
          </cell>
          <cell r="R543">
            <v>42185</v>
          </cell>
          <cell r="S543" t="str">
            <v>N</v>
          </cell>
          <cell r="T543" t="str">
            <v>Completed</v>
          </cell>
          <cell r="U543" t="str">
            <v>ZNIC.014159</v>
          </cell>
        </row>
        <row r="544">
          <cell r="A544">
            <v>14158</v>
          </cell>
          <cell r="B544" t="str">
            <v>CBP/P</v>
          </cell>
          <cell r="C544" t="str">
            <v>Projects</v>
          </cell>
          <cell r="D544" t="str">
            <v>CTA/L</v>
          </cell>
          <cell r="E544" t="str">
            <v>Replacement of 27 Low Efficiency Motors in Power Plant</v>
          </cell>
          <cell r="F544">
            <v>469474</v>
          </cell>
          <cell r="G544">
            <v>0</v>
          </cell>
          <cell r="H544">
            <v>0</v>
          </cell>
          <cell r="I544">
            <v>280117</v>
          </cell>
          <cell r="J544" t="str">
            <v>Chen Kun</v>
          </cell>
          <cell r="K544" t="str">
            <v>Chen Kun</v>
          </cell>
          <cell r="L544">
            <v>41781</v>
          </cell>
          <cell r="M544">
            <v>41803</v>
          </cell>
          <cell r="N544">
            <v>42003</v>
          </cell>
          <cell r="O544">
            <v>42124</v>
          </cell>
          <cell r="P544">
            <v>42124</v>
          </cell>
          <cell r="R544">
            <v>42307</v>
          </cell>
          <cell r="S544" t="str">
            <v>N</v>
          </cell>
          <cell r="T544" t="str">
            <v>Completed</v>
          </cell>
          <cell r="U544" t="str">
            <v>ZNIC.014158</v>
          </cell>
        </row>
        <row r="545">
          <cell r="A545">
            <v>14157</v>
          </cell>
          <cell r="B545" t="str">
            <v>CBP/S</v>
          </cell>
          <cell r="C545" t="str">
            <v>Projects</v>
          </cell>
          <cell r="D545" t="str">
            <v>CTA/M</v>
          </cell>
          <cell r="E545" t="str">
            <v>Replacement of 4 Low Efficiency Motors in Syngas Plant</v>
          </cell>
          <cell r="F545">
            <v>62300</v>
          </cell>
          <cell r="G545">
            <v>0</v>
          </cell>
          <cell r="H545">
            <v>0</v>
          </cell>
          <cell r="I545">
            <v>34572</v>
          </cell>
          <cell r="J545" t="str">
            <v>Lv Yong</v>
          </cell>
          <cell r="K545" t="str">
            <v>Lv Yong</v>
          </cell>
          <cell r="L545">
            <v>41779</v>
          </cell>
          <cell r="M545">
            <v>41808</v>
          </cell>
          <cell r="N545">
            <v>41973</v>
          </cell>
          <cell r="O545">
            <v>42076</v>
          </cell>
          <cell r="P545">
            <v>42076</v>
          </cell>
          <cell r="R545">
            <v>42124</v>
          </cell>
          <cell r="S545" t="str">
            <v>N</v>
          </cell>
          <cell r="T545" t="str">
            <v>Completed</v>
          </cell>
          <cell r="U545" t="str">
            <v>ZNIC.014157</v>
          </cell>
        </row>
        <row r="546">
          <cell r="A546">
            <v>14156</v>
          </cell>
          <cell r="B546" t="str">
            <v>COA/S</v>
          </cell>
          <cell r="C546" t="str">
            <v>Projects</v>
          </cell>
          <cell r="D546" t="str">
            <v>CTE/P</v>
          </cell>
          <cell r="E546" t="str">
            <v>Modification for Waste Water of IPA Recovery Column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 t="str">
            <v>Xu Jin</v>
          </cell>
          <cell r="K546" t="str">
            <v>Wang Yuncai</v>
          </cell>
          <cell r="L546">
            <v>41775</v>
          </cell>
          <cell r="S546" t="str">
            <v>N</v>
          </cell>
          <cell r="T546" t="str">
            <v>On Going</v>
          </cell>
        </row>
        <row r="547">
          <cell r="A547">
            <v>14155</v>
          </cell>
          <cell r="B547" t="str">
            <v>CEP/L</v>
          </cell>
          <cell r="C547" t="str">
            <v>Projects</v>
          </cell>
          <cell r="D547" t="str">
            <v>CTE/C</v>
          </cell>
          <cell r="E547" t="str">
            <v>Build a Road Cross the Railway from A120 to C3</v>
          </cell>
          <cell r="F547">
            <v>730000</v>
          </cell>
          <cell r="G547">
            <v>0</v>
          </cell>
          <cell r="H547">
            <v>0</v>
          </cell>
          <cell r="I547">
            <v>526780</v>
          </cell>
          <cell r="J547" t="str">
            <v>Gao Feng</v>
          </cell>
          <cell r="K547" t="str">
            <v>Guo Yibing</v>
          </cell>
          <cell r="L547">
            <v>41775</v>
          </cell>
          <cell r="M547">
            <v>41905</v>
          </cell>
          <cell r="N547">
            <v>42004</v>
          </cell>
          <cell r="O547">
            <v>42044</v>
          </cell>
          <cell r="P547">
            <v>42044</v>
          </cell>
          <cell r="R547">
            <v>42338</v>
          </cell>
          <cell r="S547" t="str">
            <v>H</v>
          </cell>
          <cell r="T547" t="str">
            <v>Completed</v>
          </cell>
          <cell r="U547" t="str">
            <v>ZNIC.014155</v>
          </cell>
        </row>
        <row r="548">
          <cell r="A548">
            <v>14154</v>
          </cell>
          <cell r="B548" t="str">
            <v>CFL</v>
          </cell>
          <cell r="C548" t="str">
            <v>Projects</v>
          </cell>
          <cell r="D548" t="str">
            <v>CTE/P</v>
          </cell>
          <cell r="E548" t="str">
            <v>Replace the Centrifugal Pumps of P3303/P3304 with Diaphragm Type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 t="str">
            <v>Yu Xiya</v>
          </cell>
          <cell r="K548" t="str">
            <v>Jiang Haijin</v>
          </cell>
          <cell r="L548">
            <v>41775</v>
          </cell>
          <cell r="S548" t="str">
            <v>N</v>
          </cell>
          <cell r="T548" t="str">
            <v>Canceled</v>
          </cell>
        </row>
        <row r="549">
          <cell r="A549">
            <v>14153</v>
          </cell>
          <cell r="B549" t="str">
            <v>CFL</v>
          </cell>
          <cell r="C549" t="str">
            <v>MOC</v>
          </cell>
          <cell r="D549" t="str">
            <v>CTE/P</v>
          </cell>
          <cell r="E549" t="str">
            <v>Change Jetty 2# from Loading IBOL to Unloading Methanol</v>
          </cell>
          <cell r="F549">
            <v>350000</v>
          </cell>
          <cell r="G549">
            <v>0</v>
          </cell>
          <cell r="H549">
            <v>0</v>
          </cell>
          <cell r="I549">
            <v>305141</v>
          </cell>
          <cell r="J549" t="str">
            <v>Xu Jin</v>
          </cell>
          <cell r="K549" t="str">
            <v>Xu Yefeng</v>
          </cell>
          <cell r="L549">
            <v>41775</v>
          </cell>
          <cell r="M549">
            <v>41870</v>
          </cell>
          <cell r="N549">
            <v>41942</v>
          </cell>
          <cell r="O549">
            <v>41991</v>
          </cell>
          <cell r="P549">
            <v>41991</v>
          </cell>
          <cell r="R549">
            <v>42307</v>
          </cell>
          <cell r="S549" t="str">
            <v>N</v>
          </cell>
          <cell r="T549" t="str">
            <v>Completed</v>
          </cell>
          <cell r="U549" t="str">
            <v>972787975</v>
          </cell>
        </row>
        <row r="550">
          <cell r="A550">
            <v>14152</v>
          </cell>
          <cell r="B550" t="str">
            <v>COO/C</v>
          </cell>
          <cell r="C550" t="str">
            <v>MOC</v>
          </cell>
          <cell r="D550" t="str">
            <v>CTA/C</v>
          </cell>
          <cell r="E550" t="str">
            <v>Move E3004 Wires Junctions Outside of the Heater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 t="str">
            <v>Yan Yicheng</v>
          </cell>
          <cell r="K550" t="str">
            <v>Yan Yicheng</v>
          </cell>
          <cell r="L550">
            <v>41773</v>
          </cell>
          <cell r="M550">
            <v>41786</v>
          </cell>
          <cell r="N550">
            <v>42216</v>
          </cell>
          <cell r="O550">
            <v>42216</v>
          </cell>
          <cell r="S550" t="str">
            <v>N</v>
          </cell>
          <cell r="T550" t="str">
            <v>On Going</v>
          </cell>
        </row>
        <row r="551">
          <cell r="A551">
            <v>14151</v>
          </cell>
          <cell r="B551" t="str">
            <v>CBP/C</v>
          </cell>
          <cell r="C551" t="str">
            <v>Projects</v>
          </cell>
          <cell r="D551" t="str">
            <v>CTE/P</v>
          </cell>
          <cell r="E551" t="str">
            <v>Add New Pan Oil Pipe from Pan oil Pump to Ethylene Bottom Oil Pipe</v>
          </cell>
          <cell r="F551">
            <v>410000</v>
          </cell>
          <cell r="G551">
            <v>0</v>
          </cell>
          <cell r="H551">
            <v>110151</v>
          </cell>
          <cell r="I551">
            <v>483095</v>
          </cell>
          <cell r="J551" t="str">
            <v>Sun Aihong</v>
          </cell>
          <cell r="K551" t="str">
            <v>Ling Taizhong</v>
          </cell>
          <cell r="L551">
            <v>41773</v>
          </cell>
          <cell r="M551">
            <v>42017</v>
          </cell>
          <cell r="N551">
            <v>42277</v>
          </cell>
          <cell r="O551">
            <v>42297</v>
          </cell>
          <cell r="P551">
            <v>42352</v>
          </cell>
          <cell r="S551" t="str">
            <v>T_2015</v>
          </cell>
          <cell r="T551" t="str">
            <v>Completed</v>
          </cell>
          <cell r="U551" t="str">
            <v>ZNIF.104100.15.01</v>
          </cell>
        </row>
        <row r="552">
          <cell r="A552">
            <v>14150</v>
          </cell>
          <cell r="B552" t="str">
            <v>CBP/C</v>
          </cell>
          <cell r="C552" t="str">
            <v>Projects</v>
          </cell>
          <cell r="D552" t="str">
            <v>CTA/B</v>
          </cell>
          <cell r="E552" t="str">
            <v>Replace K300/K600/K650 Turbine Pneumatic Actuator with Hydraulic</v>
          </cell>
          <cell r="F552">
            <v>4101000</v>
          </cell>
          <cell r="G552">
            <v>0</v>
          </cell>
          <cell r="H552">
            <v>0</v>
          </cell>
          <cell r="I552">
            <v>2611118</v>
          </cell>
          <cell r="J552" t="str">
            <v>Zhao Yongming</v>
          </cell>
          <cell r="K552" t="str">
            <v>Zhao Yongming</v>
          </cell>
          <cell r="L552">
            <v>41703</v>
          </cell>
          <cell r="M552">
            <v>41794</v>
          </cell>
          <cell r="N552">
            <v>42124</v>
          </cell>
          <cell r="O552">
            <v>42124</v>
          </cell>
          <cell r="P552">
            <v>42124</v>
          </cell>
          <cell r="Q552">
            <v>42150</v>
          </cell>
          <cell r="R552">
            <v>42124</v>
          </cell>
          <cell r="S552" t="str">
            <v>T_2015</v>
          </cell>
          <cell r="T552" t="str">
            <v>Completed</v>
          </cell>
          <cell r="U552" t="str">
            <v>ZNIC.014150</v>
          </cell>
        </row>
        <row r="553">
          <cell r="A553">
            <v>14149</v>
          </cell>
          <cell r="B553" t="str">
            <v>All</v>
          </cell>
          <cell r="C553" t="str">
            <v>Projects</v>
          </cell>
          <cell r="D553" t="str">
            <v>CTA/VO</v>
          </cell>
          <cell r="E553" t="str">
            <v>BYC Electrical Monitoring &amp; Control System (EMCS) Migration</v>
          </cell>
          <cell r="F553">
            <v>9740000</v>
          </cell>
          <cell r="G553">
            <v>0</v>
          </cell>
          <cell r="H553">
            <v>2592283</v>
          </cell>
          <cell r="I553">
            <v>9742700</v>
          </cell>
          <cell r="J553" t="str">
            <v>Gu Hemei</v>
          </cell>
          <cell r="K553" t="str">
            <v>Sun Zhongpin</v>
          </cell>
          <cell r="L553">
            <v>41789</v>
          </cell>
          <cell r="M553">
            <v>41795</v>
          </cell>
          <cell r="N553">
            <v>42114</v>
          </cell>
          <cell r="O553">
            <v>42114</v>
          </cell>
          <cell r="P553">
            <v>42114</v>
          </cell>
          <cell r="Q553">
            <v>42306</v>
          </cell>
          <cell r="S553" t="str">
            <v>T_2015</v>
          </cell>
          <cell r="T553" t="str">
            <v>Completed</v>
          </cell>
          <cell r="U553" t="str">
            <v>ZNIC.014149</v>
          </cell>
        </row>
        <row r="554">
          <cell r="A554">
            <v>14148</v>
          </cell>
          <cell r="B554" t="str">
            <v>CFL</v>
          </cell>
          <cell r="C554" t="str">
            <v>MOC</v>
          </cell>
          <cell r="D554" t="str">
            <v>CTE/C</v>
          </cell>
          <cell r="E554" t="str">
            <v>Build a Trash Are for Industrial Waste in A600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 t="str">
            <v>Xia Qun</v>
          </cell>
          <cell r="K554" t="str">
            <v>Xu Zhaofeng</v>
          </cell>
          <cell r="L554">
            <v>41766</v>
          </cell>
          <cell r="S554" t="str">
            <v>N</v>
          </cell>
          <cell r="T554" t="str">
            <v>Canceled</v>
          </cell>
          <cell r="U554" t="str">
            <v>972796110</v>
          </cell>
        </row>
        <row r="555">
          <cell r="A555">
            <v>14147</v>
          </cell>
          <cell r="B555" t="str">
            <v>CAP/L</v>
          </cell>
          <cell r="C555" t="str">
            <v>MOC</v>
          </cell>
          <cell r="D555" t="str">
            <v>CTE/C</v>
          </cell>
          <cell r="E555" t="str">
            <v>Add an Automatic Door on the Fork Lift Channel</v>
          </cell>
          <cell r="F555">
            <v>290000</v>
          </cell>
          <cell r="G555">
            <v>0</v>
          </cell>
          <cell r="H555">
            <v>0</v>
          </cell>
          <cell r="I555">
            <v>127581</v>
          </cell>
          <cell r="J555" t="str">
            <v>Yu Yi</v>
          </cell>
          <cell r="K555" t="str">
            <v>Wang Enjian</v>
          </cell>
          <cell r="L555">
            <v>41766</v>
          </cell>
          <cell r="M555">
            <v>41845</v>
          </cell>
          <cell r="N555">
            <v>41973</v>
          </cell>
          <cell r="O555">
            <v>41976</v>
          </cell>
          <cell r="P555">
            <v>41976</v>
          </cell>
          <cell r="R555">
            <v>42151</v>
          </cell>
          <cell r="S555" t="str">
            <v>T</v>
          </cell>
          <cell r="T555" t="str">
            <v>Completed</v>
          </cell>
          <cell r="U555" t="str">
            <v>972750949</v>
          </cell>
        </row>
        <row r="556">
          <cell r="A556">
            <v>14146</v>
          </cell>
          <cell r="B556" t="str">
            <v>CAP/L</v>
          </cell>
          <cell r="C556" t="str">
            <v>MOC</v>
          </cell>
          <cell r="D556" t="str">
            <v>CTE/C</v>
          </cell>
          <cell r="E556" t="str">
            <v>Modify the West Door of D620</v>
          </cell>
          <cell r="F556">
            <v>13300</v>
          </cell>
          <cell r="G556">
            <v>0</v>
          </cell>
          <cell r="H556">
            <v>0</v>
          </cell>
          <cell r="I556">
            <v>1701</v>
          </cell>
          <cell r="J556" t="str">
            <v>Yu Yi</v>
          </cell>
          <cell r="K556" t="str">
            <v>Jiang Yunning</v>
          </cell>
          <cell r="L556">
            <v>41763</v>
          </cell>
          <cell r="M556">
            <v>41779</v>
          </cell>
          <cell r="N556">
            <v>41851</v>
          </cell>
          <cell r="O556">
            <v>41795</v>
          </cell>
          <cell r="P556">
            <v>41795</v>
          </cell>
          <cell r="R556">
            <v>41850</v>
          </cell>
          <cell r="S556" t="str">
            <v>N</v>
          </cell>
          <cell r="T556" t="str">
            <v>Completed</v>
          </cell>
          <cell r="U556" t="str">
            <v>972691210</v>
          </cell>
        </row>
        <row r="557">
          <cell r="A557">
            <v>14145</v>
          </cell>
          <cell r="B557" t="str">
            <v>CFL</v>
          </cell>
          <cell r="C557" t="str">
            <v>Projects</v>
          </cell>
          <cell r="D557" t="str">
            <v>CTE/A</v>
          </cell>
          <cell r="E557" t="str">
            <v>Upgrade the Monitoring and Signal Transporation for Jetty #1/2/3</v>
          </cell>
          <cell r="F557">
            <v>556000</v>
          </cell>
          <cell r="G557">
            <v>0</v>
          </cell>
          <cell r="H557">
            <v>0</v>
          </cell>
          <cell r="I557">
            <v>410759</v>
          </cell>
          <cell r="J557" t="str">
            <v>Xu Zheng</v>
          </cell>
          <cell r="K557" t="str">
            <v>Sun Zhongpin</v>
          </cell>
          <cell r="L557">
            <v>41763</v>
          </cell>
          <cell r="M557">
            <v>41803</v>
          </cell>
          <cell r="N557">
            <v>41902</v>
          </cell>
          <cell r="O557">
            <v>41859</v>
          </cell>
          <cell r="P557">
            <v>41859</v>
          </cell>
          <cell r="R557">
            <v>42063</v>
          </cell>
          <cell r="S557" t="str">
            <v>H</v>
          </cell>
          <cell r="T557" t="str">
            <v>Completed</v>
          </cell>
          <cell r="U557" t="str">
            <v>ZNIC.014145</v>
          </cell>
        </row>
        <row r="558">
          <cell r="A558">
            <v>14144</v>
          </cell>
          <cell r="B558" t="str">
            <v>CEP/S</v>
          </cell>
          <cell r="C558" t="str">
            <v>Projects</v>
          </cell>
          <cell r="D558" t="str">
            <v>CTE/P</v>
          </cell>
          <cell r="E558" t="str">
            <v>Add PIB Tank and Feed System in HIPS Plant</v>
          </cell>
          <cell r="F558">
            <v>6240000</v>
          </cell>
          <cell r="G558">
            <v>0</v>
          </cell>
          <cell r="H558">
            <v>3590122</v>
          </cell>
          <cell r="I558">
            <v>10167086</v>
          </cell>
          <cell r="J558" t="str">
            <v>Gu Jingfeng</v>
          </cell>
          <cell r="K558" t="str">
            <v>Wu Zefei</v>
          </cell>
          <cell r="L558">
            <v>41763</v>
          </cell>
          <cell r="M558">
            <v>41981</v>
          </cell>
          <cell r="N558">
            <v>42368</v>
          </cell>
          <cell r="O558">
            <v>42369</v>
          </cell>
          <cell r="S558" t="str">
            <v>H</v>
          </cell>
          <cell r="T558" t="str">
            <v>On Going</v>
          </cell>
          <cell r="U558" t="str">
            <v>ZNIC.008007</v>
          </cell>
        </row>
        <row r="559">
          <cell r="A559">
            <v>14143</v>
          </cell>
          <cell r="B559" t="str">
            <v>CCP/C</v>
          </cell>
          <cell r="C559" t="str">
            <v>MOC</v>
          </cell>
          <cell r="D559" t="str">
            <v>CTM/C</v>
          </cell>
          <cell r="E559" t="str">
            <v>Connect a Pipe Line from the Drain of F23153-1 to V2485</v>
          </cell>
          <cell r="F559">
            <v>45950</v>
          </cell>
          <cell r="G559">
            <v>0</v>
          </cell>
          <cell r="H559">
            <v>0</v>
          </cell>
          <cell r="I559">
            <v>35537</v>
          </cell>
          <cell r="J559" t="str">
            <v>Yuan Jinhua</v>
          </cell>
          <cell r="K559" t="str">
            <v>Yuan Jinhua</v>
          </cell>
          <cell r="L559">
            <v>41759</v>
          </cell>
          <cell r="M559">
            <v>41864</v>
          </cell>
          <cell r="N559">
            <v>42130</v>
          </cell>
          <cell r="O559">
            <v>42130</v>
          </cell>
          <cell r="P559">
            <v>42130</v>
          </cell>
          <cell r="R559">
            <v>42277</v>
          </cell>
          <cell r="S559" t="str">
            <v>T_2015</v>
          </cell>
          <cell r="T559" t="str">
            <v>Closed</v>
          </cell>
          <cell r="U559" t="str">
            <v>972785183</v>
          </cell>
        </row>
        <row r="560">
          <cell r="A560">
            <v>14142</v>
          </cell>
          <cell r="B560" t="str">
            <v>CTE</v>
          </cell>
          <cell r="C560" t="str">
            <v>MOC</v>
          </cell>
          <cell r="D560" t="str">
            <v>CTE/P</v>
          </cell>
          <cell r="E560" t="str">
            <v>Modify the Water Pipeline of East Laydown Contractor Area</v>
          </cell>
          <cell r="F560">
            <v>195000</v>
          </cell>
          <cell r="G560">
            <v>0</v>
          </cell>
          <cell r="H560">
            <v>0</v>
          </cell>
          <cell r="I560">
            <v>172565</v>
          </cell>
          <cell r="J560" t="str">
            <v>Zhang Fanwen</v>
          </cell>
          <cell r="K560" t="str">
            <v>Zhang Zhihe</v>
          </cell>
          <cell r="L560">
            <v>41763</v>
          </cell>
          <cell r="M560">
            <v>41806</v>
          </cell>
          <cell r="N560">
            <v>41912</v>
          </cell>
          <cell r="O560">
            <v>41971</v>
          </cell>
          <cell r="P560">
            <v>42076</v>
          </cell>
          <cell r="R560">
            <v>42185</v>
          </cell>
          <cell r="S560" t="str">
            <v>N</v>
          </cell>
          <cell r="T560" t="str">
            <v>Completed</v>
          </cell>
          <cell r="U560" t="str">
            <v>972726784</v>
          </cell>
        </row>
        <row r="561">
          <cell r="A561">
            <v>14141</v>
          </cell>
          <cell r="B561" t="str">
            <v>CBL/P</v>
          </cell>
          <cell r="C561" t="str">
            <v>Projects</v>
          </cell>
          <cell r="D561" t="str">
            <v>CTE/P</v>
          </cell>
          <cell r="E561" t="str">
            <v>Add a Manual Sampler on the NAP Feed Piping from YPC</v>
          </cell>
          <cell r="F561">
            <v>497000</v>
          </cell>
          <cell r="G561">
            <v>0</v>
          </cell>
          <cell r="H561">
            <v>233440</v>
          </cell>
          <cell r="I561">
            <v>600931</v>
          </cell>
          <cell r="J561" t="str">
            <v>Li Shouqing</v>
          </cell>
          <cell r="K561" t="str">
            <v>Jiang Haijin</v>
          </cell>
          <cell r="L561">
            <v>41763</v>
          </cell>
          <cell r="M561">
            <v>42083</v>
          </cell>
          <cell r="N561">
            <v>42246</v>
          </cell>
          <cell r="O561">
            <v>42429</v>
          </cell>
          <cell r="S561" t="str">
            <v>N</v>
          </cell>
          <cell r="T561" t="str">
            <v>On Going</v>
          </cell>
          <cell r="U561" t="str">
            <v>ZNIF.604170.15.01</v>
          </cell>
        </row>
        <row r="562">
          <cell r="A562">
            <v>14140</v>
          </cell>
          <cell r="B562" t="str">
            <v>CBP/C</v>
          </cell>
          <cell r="C562" t="str">
            <v>Projects</v>
          </cell>
          <cell r="D562" t="str">
            <v>CTE/A</v>
          </cell>
          <cell r="E562" t="str">
            <v>Add VSD on Furnaces Fan Motor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 t="str">
            <v>Hu Xiao</v>
          </cell>
          <cell r="K562" t="str">
            <v>Chen Gang</v>
          </cell>
          <cell r="L562">
            <v>41763</v>
          </cell>
          <cell r="S562" t="str">
            <v>N</v>
          </cell>
          <cell r="T562" t="str">
            <v>On Going</v>
          </cell>
        </row>
        <row r="563">
          <cell r="A563">
            <v>14139</v>
          </cell>
          <cell r="B563" t="str">
            <v>CBP/U</v>
          </cell>
          <cell r="C563" t="str">
            <v>Projects</v>
          </cell>
          <cell r="D563" t="str">
            <v>CTA/L</v>
          </cell>
          <cell r="E563" t="str">
            <v>Replacement of 7 Low Efficiency Motors in Utility</v>
          </cell>
          <cell r="F563">
            <v>65000</v>
          </cell>
          <cell r="G563">
            <v>0</v>
          </cell>
          <cell r="H563">
            <v>0</v>
          </cell>
          <cell r="I563">
            <v>8943</v>
          </cell>
          <cell r="J563" t="str">
            <v>Chen Kun</v>
          </cell>
          <cell r="K563" t="str">
            <v>Chen Kun</v>
          </cell>
          <cell r="L563">
            <v>41786</v>
          </cell>
          <cell r="M563">
            <v>41803</v>
          </cell>
          <cell r="N563">
            <v>42003</v>
          </cell>
          <cell r="O563">
            <v>42124</v>
          </cell>
          <cell r="P563">
            <v>42124</v>
          </cell>
          <cell r="R563">
            <v>42124</v>
          </cell>
          <cell r="S563" t="str">
            <v>N</v>
          </cell>
          <cell r="T563" t="str">
            <v>Completed</v>
          </cell>
          <cell r="U563" t="str">
            <v>ZNIC.014139</v>
          </cell>
        </row>
        <row r="564">
          <cell r="A564">
            <v>14138</v>
          </cell>
          <cell r="B564" t="str">
            <v>CBP/C</v>
          </cell>
          <cell r="C564" t="str">
            <v>MOC</v>
          </cell>
          <cell r="D564" t="str">
            <v>CTE/C</v>
          </cell>
          <cell r="E564" t="str">
            <v>Modify Maintenance Storeroom in Steam Cracker Plant</v>
          </cell>
          <cell r="F564">
            <v>900000</v>
          </cell>
          <cell r="G564">
            <v>0</v>
          </cell>
          <cell r="H564">
            <v>0</v>
          </cell>
          <cell r="I564">
            <v>1128296</v>
          </cell>
          <cell r="J564" t="str">
            <v>Wang Shicheng</v>
          </cell>
          <cell r="K564" t="str">
            <v>Zhang Zhihe</v>
          </cell>
          <cell r="L564">
            <v>41794</v>
          </cell>
          <cell r="M564">
            <v>41871</v>
          </cell>
          <cell r="N564">
            <v>41973</v>
          </cell>
          <cell r="O564">
            <v>42003</v>
          </cell>
          <cell r="P564">
            <v>42003</v>
          </cell>
          <cell r="R564">
            <v>42307</v>
          </cell>
          <cell r="S564" t="str">
            <v>N</v>
          </cell>
          <cell r="T564" t="str">
            <v>Closed</v>
          </cell>
          <cell r="U564" t="str">
            <v>972697358</v>
          </cell>
        </row>
        <row r="565">
          <cell r="A565">
            <v>14137</v>
          </cell>
          <cell r="B565" t="str">
            <v>CTS/U</v>
          </cell>
          <cell r="C565" t="str">
            <v>MOC</v>
          </cell>
          <cell r="D565" t="str">
            <v>CTE/P</v>
          </cell>
          <cell r="E565" t="str">
            <v>Add a Steam Trap on New SLP Pipeline</v>
          </cell>
          <cell r="F565">
            <v>83000</v>
          </cell>
          <cell r="G565">
            <v>0</v>
          </cell>
          <cell r="H565">
            <v>0</v>
          </cell>
          <cell r="I565">
            <v>64566</v>
          </cell>
          <cell r="J565" t="str">
            <v>Xie Qiang</v>
          </cell>
          <cell r="K565" t="str">
            <v>Xu Yefeng</v>
          </cell>
          <cell r="L565">
            <v>41759</v>
          </cell>
          <cell r="M565">
            <v>41815</v>
          </cell>
          <cell r="N565">
            <v>42124</v>
          </cell>
          <cell r="O565">
            <v>42124</v>
          </cell>
          <cell r="P565">
            <v>42118</v>
          </cell>
          <cell r="R565">
            <v>42277</v>
          </cell>
          <cell r="S565" t="str">
            <v>T_2015</v>
          </cell>
          <cell r="T565" t="str">
            <v>Completed</v>
          </cell>
          <cell r="U565" t="str">
            <v>972683459</v>
          </cell>
        </row>
        <row r="566">
          <cell r="A566">
            <v>14136</v>
          </cell>
          <cell r="B566" t="str">
            <v>CAP/L</v>
          </cell>
          <cell r="C566" t="str">
            <v>MOC</v>
          </cell>
          <cell r="D566" t="str">
            <v>CTE/C</v>
          </cell>
          <cell r="E566" t="str">
            <v>Add an Operation Room at BA Loading Station</v>
          </cell>
          <cell r="F566">
            <v>215000</v>
          </cell>
          <cell r="G566">
            <v>0</v>
          </cell>
          <cell r="H566">
            <v>0</v>
          </cell>
          <cell r="I566">
            <v>106335</v>
          </cell>
          <cell r="J566" t="str">
            <v>Yu Yi</v>
          </cell>
          <cell r="K566" t="str">
            <v>Xu Zhaofeng</v>
          </cell>
          <cell r="L566">
            <v>41763</v>
          </cell>
          <cell r="M566">
            <v>41805</v>
          </cell>
          <cell r="N566">
            <v>42003</v>
          </cell>
          <cell r="O566">
            <v>41982</v>
          </cell>
          <cell r="P566">
            <v>41982</v>
          </cell>
          <cell r="R566">
            <v>42063</v>
          </cell>
          <cell r="S566" t="str">
            <v>N</v>
          </cell>
          <cell r="T566" t="str">
            <v>Completed</v>
          </cell>
          <cell r="U566" t="str">
            <v>972728732</v>
          </cell>
        </row>
        <row r="567">
          <cell r="A567">
            <v>14135</v>
          </cell>
          <cell r="B567" t="str">
            <v>CFL</v>
          </cell>
          <cell r="C567" t="str">
            <v>MOC</v>
          </cell>
          <cell r="D567" t="str">
            <v>CTE/P</v>
          </cell>
          <cell r="E567" t="str">
            <v>Modify the Drainage System of Loading Station of A600 Warehouse</v>
          </cell>
          <cell r="F567">
            <v>255000</v>
          </cell>
          <cell r="G567">
            <v>0</v>
          </cell>
          <cell r="H567">
            <v>240005</v>
          </cell>
          <cell r="I567">
            <v>240005</v>
          </cell>
          <cell r="J567" t="str">
            <v>Zhang Fanwen</v>
          </cell>
          <cell r="K567" t="str">
            <v>Xu Zhaofeng</v>
          </cell>
          <cell r="L567">
            <v>41752</v>
          </cell>
          <cell r="M567">
            <v>41800</v>
          </cell>
          <cell r="N567">
            <v>41912</v>
          </cell>
          <cell r="O567">
            <v>41912</v>
          </cell>
          <cell r="S567" t="str">
            <v>N</v>
          </cell>
          <cell r="T567" t="str">
            <v>Canceled</v>
          </cell>
          <cell r="U567" t="str">
            <v>972703745</v>
          </cell>
        </row>
        <row r="568">
          <cell r="A568">
            <v>14134</v>
          </cell>
          <cell r="B568" t="str">
            <v>CBL/O</v>
          </cell>
          <cell r="C568" t="str">
            <v>Projects</v>
          </cell>
          <cell r="D568" t="str">
            <v>CTE/A</v>
          </cell>
          <cell r="E568" t="str">
            <v>Add a Fire-fighting Alarm Panel in D521 Office</v>
          </cell>
          <cell r="F568">
            <v>143000</v>
          </cell>
          <cell r="G568">
            <v>0</v>
          </cell>
          <cell r="H568">
            <v>0</v>
          </cell>
          <cell r="I568">
            <v>111775</v>
          </cell>
          <cell r="J568" t="str">
            <v>Xu Zheng</v>
          </cell>
          <cell r="K568" t="str">
            <v>Zhang Pu</v>
          </cell>
          <cell r="L568">
            <v>41746</v>
          </cell>
          <cell r="M568">
            <v>41803</v>
          </cell>
          <cell r="N568">
            <v>41942</v>
          </cell>
          <cell r="O568">
            <v>41954</v>
          </cell>
          <cell r="P568">
            <v>41954</v>
          </cell>
          <cell r="R568">
            <v>42215</v>
          </cell>
          <cell r="S568" t="str">
            <v>N</v>
          </cell>
          <cell r="T568" t="str">
            <v>Completed</v>
          </cell>
          <cell r="U568" t="str">
            <v>ZNIC.014134</v>
          </cell>
        </row>
        <row r="569">
          <cell r="A569">
            <v>14133</v>
          </cell>
          <cell r="B569" t="str">
            <v>CTS/P</v>
          </cell>
          <cell r="C569" t="str">
            <v>MOC</v>
          </cell>
          <cell r="D569" t="str">
            <v>CTM/U</v>
          </cell>
          <cell r="E569" t="str">
            <v>Reuse the Overflowed Water from Vaccum Break Valve of STG</v>
          </cell>
          <cell r="F569">
            <v>53465</v>
          </cell>
          <cell r="G569">
            <v>0</v>
          </cell>
          <cell r="H569">
            <v>0</v>
          </cell>
          <cell r="I569">
            <v>42592</v>
          </cell>
          <cell r="J569" t="str">
            <v>Chen Yangwei</v>
          </cell>
          <cell r="K569" t="str">
            <v>Chen Yangwei</v>
          </cell>
          <cell r="L569">
            <v>41745</v>
          </cell>
          <cell r="M569">
            <v>41912</v>
          </cell>
          <cell r="N569">
            <v>42130</v>
          </cell>
          <cell r="O569">
            <v>42130</v>
          </cell>
          <cell r="P569">
            <v>42130</v>
          </cell>
          <cell r="R569">
            <v>42243</v>
          </cell>
          <cell r="S569" t="str">
            <v>T_2015</v>
          </cell>
          <cell r="T569" t="str">
            <v>Completed</v>
          </cell>
          <cell r="U569" t="str">
            <v>972839123</v>
          </cell>
        </row>
        <row r="570">
          <cell r="A570">
            <v>14132</v>
          </cell>
          <cell r="B570" t="str">
            <v>CTS/P</v>
          </cell>
          <cell r="C570" t="str">
            <v>MOC</v>
          </cell>
          <cell r="D570" t="str">
            <v>CTE/P</v>
          </cell>
          <cell r="E570" t="str">
            <v>Increase Heat Transfer Area of the Heat Exchanger E6501A/B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 t="str">
            <v>Li Shouqing</v>
          </cell>
          <cell r="L570">
            <v>41750</v>
          </cell>
          <cell r="S570" t="str">
            <v>T_2015</v>
          </cell>
          <cell r="T570" t="str">
            <v>Canceled</v>
          </cell>
        </row>
        <row r="571">
          <cell r="A571">
            <v>14131</v>
          </cell>
          <cell r="B571" t="str">
            <v>CCP/C</v>
          </cell>
          <cell r="C571" t="str">
            <v>MOC</v>
          </cell>
          <cell r="D571" t="str">
            <v>CTM/C</v>
          </cell>
          <cell r="E571" t="str">
            <v>Alter Position of the Emergency Release Point</v>
          </cell>
          <cell r="F571">
            <v>45240</v>
          </cell>
          <cell r="G571">
            <v>0</v>
          </cell>
          <cell r="H571">
            <v>0</v>
          </cell>
          <cell r="I571">
            <v>65413</v>
          </cell>
          <cell r="J571" t="str">
            <v>Yuan Jinhua</v>
          </cell>
          <cell r="K571" t="str">
            <v>Yuan Jinhua</v>
          </cell>
          <cell r="L571">
            <v>41745</v>
          </cell>
          <cell r="M571">
            <v>41912</v>
          </cell>
          <cell r="N571">
            <v>42130</v>
          </cell>
          <cell r="O571">
            <v>42130</v>
          </cell>
          <cell r="P571">
            <v>42130</v>
          </cell>
          <cell r="R571">
            <v>42246</v>
          </cell>
          <cell r="S571" t="str">
            <v>T_2015</v>
          </cell>
          <cell r="T571" t="str">
            <v>Completed</v>
          </cell>
          <cell r="U571" t="str">
            <v>972849095</v>
          </cell>
        </row>
        <row r="572">
          <cell r="A572">
            <v>14130</v>
          </cell>
          <cell r="B572" t="str">
            <v>CCP/C</v>
          </cell>
          <cell r="C572" t="str">
            <v>MOC</v>
          </cell>
          <cell r="D572" t="str">
            <v>CTE/P</v>
          </cell>
          <cell r="E572" t="str">
            <v>Connect the PSV40022 of Wison CO line to Flare Line</v>
          </cell>
          <cell r="F572">
            <v>77000</v>
          </cell>
          <cell r="G572">
            <v>0</v>
          </cell>
          <cell r="H572">
            <v>0</v>
          </cell>
          <cell r="I572">
            <v>44074</v>
          </cell>
          <cell r="J572" t="str">
            <v>Sun Duoxun</v>
          </cell>
          <cell r="K572" t="str">
            <v>Xu Feng</v>
          </cell>
          <cell r="L572">
            <v>41745</v>
          </cell>
          <cell r="M572">
            <v>41842</v>
          </cell>
          <cell r="N572">
            <v>42131</v>
          </cell>
          <cell r="O572">
            <v>42131</v>
          </cell>
          <cell r="P572">
            <v>42131</v>
          </cell>
          <cell r="R572">
            <v>42243</v>
          </cell>
          <cell r="S572" t="str">
            <v>T_2015</v>
          </cell>
          <cell r="T572" t="str">
            <v>Completed</v>
          </cell>
          <cell r="U572" t="str">
            <v>972774930</v>
          </cell>
        </row>
        <row r="573">
          <cell r="A573">
            <v>14129</v>
          </cell>
          <cell r="B573" t="str">
            <v>CCP/C</v>
          </cell>
          <cell r="C573" t="str">
            <v>MOC</v>
          </cell>
          <cell r="D573" t="str">
            <v>CTE/A</v>
          </cell>
          <cell r="E573" t="str">
            <v>Add EHT on the PA Distillation Offgas Line from V3645 to C1 Flare</v>
          </cell>
          <cell r="F573">
            <v>284000</v>
          </cell>
          <cell r="G573">
            <v>0</v>
          </cell>
          <cell r="H573">
            <v>97001.96</v>
          </cell>
          <cell r="I573">
            <v>194559</v>
          </cell>
          <cell r="J573" t="str">
            <v>Hao Jinling</v>
          </cell>
          <cell r="K573" t="str">
            <v>Sun Zhongpin</v>
          </cell>
          <cell r="L573">
            <v>41745</v>
          </cell>
          <cell r="M573">
            <v>41782</v>
          </cell>
          <cell r="N573">
            <v>42155</v>
          </cell>
          <cell r="S573" t="str">
            <v>T_2015</v>
          </cell>
          <cell r="T573" t="str">
            <v>Canceled</v>
          </cell>
          <cell r="U573" t="str">
            <v>972695825</v>
          </cell>
        </row>
        <row r="574">
          <cell r="A574">
            <v>14128</v>
          </cell>
          <cell r="B574" t="str">
            <v>CAP/E</v>
          </cell>
          <cell r="C574" t="str">
            <v>MOC</v>
          </cell>
          <cell r="D574" t="str">
            <v>CTE/P</v>
          </cell>
          <cell r="E574" t="str">
            <v>Change T9668 Waste Water Tank to DMA3 Heavies Tank</v>
          </cell>
          <cell r="F574">
            <v>400000</v>
          </cell>
          <cell r="G574">
            <v>0</v>
          </cell>
          <cell r="H574">
            <v>0</v>
          </cell>
          <cell r="I574">
            <v>467881</v>
          </cell>
          <cell r="J574" t="str">
            <v>Xu Jin</v>
          </cell>
          <cell r="K574" t="str">
            <v>Wu Zefei</v>
          </cell>
          <cell r="L574">
            <v>41750</v>
          </cell>
          <cell r="M574">
            <v>41781</v>
          </cell>
          <cell r="N574">
            <v>41850</v>
          </cell>
          <cell r="O574">
            <v>41887</v>
          </cell>
          <cell r="P574">
            <v>41886</v>
          </cell>
          <cell r="S574" t="str">
            <v>N</v>
          </cell>
          <cell r="T574" t="str">
            <v>Completed</v>
          </cell>
          <cell r="U574" t="str">
            <v>972684047</v>
          </cell>
        </row>
        <row r="575">
          <cell r="A575">
            <v>14127</v>
          </cell>
          <cell r="B575" t="str">
            <v>CBP/A</v>
          </cell>
          <cell r="C575" t="str">
            <v>MOC</v>
          </cell>
          <cell r="D575" t="str">
            <v>CTM/B</v>
          </cell>
          <cell r="E575" t="str">
            <v>Replace the Pipeline from 530-V-330 to 390-V-900</v>
          </cell>
          <cell r="F575">
            <v>70000</v>
          </cell>
          <cell r="G575">
            <v>0</v>
          </cell>
          <cell r="H575">
            <v>0</v>
          </cell>
          <cell r="I575">
            <v>39520</v>
          </cell>
          <cell r="J575" t="str">
            <v>Dong Lujin</v>
          </cell>
          <cell r="K575" t="str">
            <v>Dong Lujin</v>
          </cell>
          <cell r="L575">
            <v>41746</v>
          </cell>
          <cell r="M575">
            <v>41778</v>
          </cell>
          <cell r="N575">
            <v>42154</v>
          </cell>
          <cell r="O575">
            <v>42154</v>
          </cell>
          <cell r="P575">
            <v>42154</v>
          </cell>
          <cell r="R575">
            <v>41922</v>
          </cell>
          <cell r="S575" t="str">
            <v>T_2015</v>
          </cell>
          <cell r="T575" t="str">
            <v>Completed</v>
          </cell>
          <cell r="U575" t="str">
            <v>972683702</v>
          </cell>
        </row>
        <row r="576">
          <cell r="A576">
            <v>14126</v>
          </cell>
          <cell r="B576" t="str">
            <v>CBP/A</v>
          </cell>
          <cell r="C576" t="str">
            <v>Projects</v>
          </cell>
          <cell r="D576" t="str">
            <v>CTE/A</v>
          </cell>
          <cell r="E576" t="str">
            <v>Add ESD Interlock Signal and Block Valve for 410-R101A/B</v>
          </cell>
          <cell r="F576">
            <v>191000</v>
          </cell>
          <cell r="G576">
            <v>0</v>
          </cell>
          <cell r="H576">
            <v>25245</v>
          </cell>
          <cell r="I576">
            <v>207000</v>
          </cell>
          <cell r="J576" t="str">
            <v>Gong Feibao</v>
          </cell>
          <cell r="K576" t="str">
            <v>Li Hong</v>
          </cell>
          <cell r="L576">
            <v>41746</v>
          </cell>
          <cell r="M576">
            <v>41857</v>
          </cell>
          <cell r="N576">
            <v>42123</v>
          </cell>
          <cell r="O576">
            <v>42123</v>
          </cell>
          <cell r="P576">
            <v>42123</v>
          </cell>
          <cell r="S576" t="str">
            <v>T_2015</v>
          </cell>
          <cell r="T576" t="str">
            <v>Completed</v>
          </cell>
          <cell r="U576" t="str">
            <v>ZNIC.014126</v>
          </cell>
        </row>
        <row r="577">
          <cell r="A577">
            <v>14125</v>
          </cell>
          <cell r="B577" t="str">
            <v>CBP/C</v>
          </cell>
          <cell r="C577" t="str">
            <v>Projects</v>
          </cell>
          <cell r="D577" t="str">
            <v>CTE/P</v>
          </cell>
          <cell r="E577" t="str">
            <v>Change Z-930&amp;Z-930B Operation Mode from Parallel to Serial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 t="str">
            <v>Qiu Zhufeng</v>
          </cell>
          <cell r="K577" t="str">
            <v>Ling Taizhong</v>
          </cell>
          <cell r="L577">
            <v>41744</v>
          </cell>
          <cell r="N577">
            <v>42185</v>
          </cell>
          <cell r="S577" t="str">
            <v>N</v>
          </cell>
          <cell r="T577" t="str">
            <v>Canceled</v>
          </cell>
        </row>
        <row r="578">
          <cell r="A578">
            <v>14124</v>
          </cell>
          <cell r="B578" t="str">
            <v>CEP/E</v>
          </cell>
          <cell r="C578" t="str">
            <v>Projects</v>
          </cell>
          <cell r="D578" t="str">
            <v>CTE/A</v>
          </cell>
          <cell r="E578" t="str">
            <v>Emergency Lighting Modification of EOEG Plant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 t="str">
            <v>Xu Zheng</v>
          </cell>
          <cell r="L578">
            <v>41743</v>
          </cell>
          <cell r="S578" t="str">
            <v>N</v>
          </cell>
          <cell r="T578" t="str">
            <v>Canceled</v>
          </cell>
        </row>
        <row r="579">
          <cell r="A579">
            <v>14123</v>
          </cell>
          <cell r="B579" t="str">
            <v>CEP/P</v>
          </cell>
          <cell r="C579" t="str">
            <v>Projects</v>
          </cell>
          <cell r="D579" t="str">
            <v>CTE/P</v>
          </cell>
          <cell r="E579" t="str">
            <v>Add Metering Pump for the Pellet Dispersant and Anti-foam Agent System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 t="str">
            <v>Gu Jingfeng</v>
          </cell>
          <cell r="L579">
            <v>41689</v>
          </cell>
          <cell r="S579" t="str">
            <v>N</v>
          </cell>
          <cell r="T579" t="str">
            <v>Hold</v>
          </cell>
        </row>
        <row r="580">
          <cell r="A580">
            <v>14122</v>
          </cell>
          <cell r="B580" t="str">
            <v>CTA</v>
          </cell>
          <cell r="C580" t="str">
            <v>MOC</v>
          </cell>
          <cell r="D580" t="str">
            <v>CTE/C</v>
          </cell>
          <cell r="E580" t="str">
            <v>Modify Two E&amp;I Maintenance Rooms of D700</v>
          </cell>
          <cell r="F580">
            <v>102130</v>
          </cell>
          <cell r="G580">
            <v>0</v>
          </cell>
          <cell r="H580">
            <v>0</v>
          </cell>
          <cell r="I580">
            <v>59014</v>
          </cell>
          <cell r="J580" t="str">
            <v>Xia Qun</v>
          </cell>
          <cell r="K580" t="str">
            <v>Wang Wei</v>
          </cell>
          <cell r="L580">
            <v>41738</v>
          </cell>
          <cell r="M580">
            <v>41796</v>
          </cell>
          <cell r="N580">
            <v>41850</v>
          </cell>
          <cell r="O580">
            <v>41866</v>
          </cell>
          <cell r="P580">
            <v>41864</v>
          </cell>
          <cell r="R580">
            <v>42338</v>
          </cell>
          <cell r="S580" t="str">
            <v>N</v>
          </cell>
          <cell r="T580" t="str">
            <v>Completed</v>
          </cell>
          <cell r="U580" t="str">
            <v>972724140</v>
          </cell>
        </row>
        <row r="581">
          <cell r="A581">
            <v>14121</v>
          </cell>
          <cell r="B581" t="str">
            <v>CBP/C</v>
          </cell>
          <cell r="C581" t="str">
            <v>Projects</v>
          </cell>
          <cell r="D581" t="str">
            <v>CTE/P</v>
          </cell>
          <cell r="E581" t="str">
            <v>H109 Convection Section Modification</v>
          </cell>
          <cell r="F581">
            <v>16490000</v>
          </cell>
          <cell r="G581">
            <v>0</v>
          </cell>
          <cell r="H581">
            <v>1005512</v>
          </cell>
          <cell r="I581">
            <v>16492000</v>
          </cell>
          <cell r="J581" t="str">
            <v>Zhou Yanduo</v>
          </cell>
          <cell r="K581" t="str">
            <v>Ling Taizhong</v>
          </cell>
          <cell r="L581">
            <v>41733</v>
          </cell>
          <cell r="M581">
            <v>41850</v>
          </cell>
          <cell r="N581">
            <v>42154</v>
          </cell>
          <cell r="O581">
            <v>42154</v>
          </cell>
          <cell r="P581">
            <v>42151</v>
          </cell>
          <cell r="Q581">
            <v>42193</v>
          </cell>
          <cell r="S581" t="str">
            <v>T_2015</v>
          </cell>
          <cell r="T581" t="str">
            <v>Completed</v>
          </cell>
          <cell r="U581" t="str">
            <v>ZNIC.014121</v>
          </cell>
        </row>
        <row r="582">
          <cell r="A582">
            <v>14120</v>
          </cell>
          <cell r="B582" t="str">
            <v>CBP/S</v>
          </cell>
          <cell r="C582" t="str">
            <v>MOC</v>
          </cell>
          <cell r="D582" t="str">
            <v>CTE/P</v>
          </cell>
          <cell r="E582" t="str">
            <v>Add Silencer for Venting Line of External CO2</v>
          </cell>
          <cell r="F582">
            <v>82700</v>
          </cell>
          <cell r="G582">
            <v>0</v>
          </cell>
          <cell r="H582">
            <v>15447</v>
          </cell>
          <cell r="I582">
            <v>114575</v>
          </cell>
          <cell r="J582" t="str">
            <v>Gu Jingfeng</v>
          </cell>
          <cell r="K582" t="str">
            <v>Ling Taizhong</v>
          </cell>
          <cell r="L582">
            <v>41733</v>
          </cell>
          <cell r="M582">
            <v>41820</v>
          </cell>
          <cell r="N582">
            <v>41942</v>
          </cell>
          <cell r="O582">
            <v>42168</v>
          </cell>
          <cell r="P582">
            <v>42209</v>
          </cell>
          <cell r="S582" t="str">
            <v>N</v>
          </cell>
          <cell r="T582" t="str">
            <v>Completed</v>
          </cell>
          <cell r="U582" t="str">
            <v>972586402</v>
          </cell>
        </row>
        <row r="583">
          <cell r="A583">
            <v>14119</v>
          </cell>
          <cell r="B583" t="str">
            <v>CBP/C</v>
          </cell>
          <cell r="C583" t="str">
            <v>MOC</v>
          </cell>
          <cell r="D583" t="str">
            <v>CTE/P</v>
          </cell>
          <cell r="E583" t="str">
            <v>Add New Pipeline to Transport Liquid LPG from STT1120 to the Furnace</v>
          </cell>
          <cell r="F583">
            <v>390000</v>
          </cell>
          <cell r="G583">
            <v>0</v>
          </cell>
          <cell r="H583">
            <v>0</v>
          </cell>
          <cell r="I583">
            <v>643699</v>
          </cell>
          <cell r="J583" t="str">
            <v>Sun Aihong</v>
          </cell>
          <cell r="K583" t="str">
            <v>Ling Taizhong</v>
          </cell>
          <cell r="L583">
            <v>41732</v>
          </cell>
          <cell r="M583">
            <v>41806</v>
          </cell>
          <cell r="N583">
            <v>41912</v>
          </cell>
          <cell r="O583">
            <v>41932</v>
          </cell>
          <cell r="P583">
            <v>41932</v>
          </cell>
          <cell r="S583" t="str">
            <v>H</v>
          </cell>
          <cell r="T583" t="str">
            <v>Completed</v>
          </cell>
          <cell r="U583" t="str">
            <v>972722696</v>
          </cell>
        </row>
        <row r="584">
          <cell r="A584">
            <v>14118</v>
          </cell>
          <cell r="B584" t="str">
            <v>CEP/P</v>
          </cell>
          <cell r="C584" t="str">
            <v>MOC</v>
          </cell>
          <cell r="D584" t="str">
            <v>CTA/P</v>
          </cell>
          <cell r="E584" t="str">
            <v>Replacement of Z10302 Fire Damper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 t="str">
            <v>Chen Weimin</v>
          </cell>
          <cell r="K584" t="str">
            <v>Chen Weimin</v>
          </cell>
          <cell r="L584">
            <v>41732</v>
          </cell>
          <cell r="M584">
            <v>41732</v>
          </cell>
          <cell r="N584">
            <v>41790</v>
          </cell>
          <cell r="O584">
            <v>41790</v>
          </cell>
          <cell r="P584">
            <v>41790</v>
          </cell>
          <cell r="R584">
            <v>41790</v>
          </cell>
          <cell r="S584" t="str">
            <v>N</v>
          </cell>
          <cell r="T584" t="str">
            <v>Completed</v>
          </cell>
        </row>
        <row r="585">
          <cell r="A585">
            <v>14117</v>
          </cell>
          <cell r="B585" t="str">
            <v>CFL</v>
          </cell>
          <cell r="C585" t="str">
            <v>Projects</v>
          </cell>
          <cell r="D585" t="str">
            <v>CTE/P</v>
          </cell>
          <cell r="E585" t="str">
            <v>Unloading Naphtha from Railway Transport to CLTF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 t="str">
            <v>Yu Xiya</v>
          </cell>
          <cell r="L585">
            <v>41724</v>
          </cell>
          <cell r="N585">
            <v>41881</v>
          </cell>
          <cell r="S585" t="str">
            <v>N</v>
          </cell>
          <cell r="T585" t="str">
            <v>Canceled</v>
          </cell>
        </row>
        <row r="586">
          <cell r="A586">
            <v>14116</v>
          </cell>
          <cell r="B586" t="str">
            <v>CBP/M</v>
          </cell>
          <cell r="C586" t="str">
            <v>Projects</v>
          </cell>
          <cell r="D586" t="str">
            <v>CTA/M</v>
          </cell>
          <cell r="E586" t="str">
            <v>Lighting System Modification in EB/SM Plant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 t="str">
            <v>Lv Yong</v>
          </cell>
          <cell r="K586" t="str">
            <v>Lv Yong</v>
          </cell>
          <cell r="L586">
            <v>41724</v>
          </cell>
          <cell r="S586" t="str">
            <v>N</v>
          </cell>
          <cell r="T586" t="str">
            <v>Canceled</v>
          </cell>
        </row>
        <row r="587">
          <cell r="A587">
            <v>14115</v>
          </cell>
          <cell r="B587" t="str">
            <v>CBP/M</v>
          </cell>
          <cell r="C587" t="str">
            <v>Projects</v>
          </cell>
          <cell r="D587" t="str">
            <v>CTA/M</v>
          </cell>
          <cell r="E587" t="str">
            <v>Replacement of 16 Low Efficiency Motors in EB/SM Plant</v>
          </cell>
          <cell r="F587">
            <v>873000</v>
          </cell>
          <cell r="G587">
            <v>0</v>
          </cell>
          <cell r="H587">
            <v>520138</v>
          </cell>
          <cell r="I587">
            <v>875000</v>
          </cell>
          <cell r="J587" t="str">
            <v>Lv Yong</v>
          </cell>
          <cell r="K587" t="str">
            <v>Lv Yong</v>
          </cell>
          <cell r="L587">
            <v>41724</v>
          </cell>
          <cell r="M587">
            <v>41808</v>
          </cell>
          <cell r="N587">
            <v>42185</v>
          </cell>
          <cell r="O587">
            <v>42199</v>
          </cell>
          <cell r="P587">
            <v>42199</v>
          </cell>
          <cell r="S587" t="str">
            <v>N</v>
          </cell>
          <cell r="T587" t="str">
            <v>Completed</v>
          </cell>
          <cell r="U587" t="str">
            <v>ZNIC.014115</v>
          </cell>
        </row>
        <row r="588">
          <cell r="A588">
            <v>14114</v>
          </cell>
          <cell r="B588" t="str">
            <v>CAP/L</v>
          </cell>
          <cell r="C588" t="str">
            <v>MOC</v>
          </cell>
          <cell r="D588" t="str">
            <v>CTE/C</v>
          </cell>
          <cell r="E588" t="str">
            <v>Enlarge Parking Lot for CAP Logistics</v>
          </cell>
          <cell r="F588">
            <v>376840</v>
          </cell>
          <cell r="G588">
            <v>0</v>
          </cell>
          <cell r="H588">
            <v>0</v>
          </cell>
          <cell r="I588">
            <v>322266</v>
          </cell>
          <cell r="J588" t="str">
            <v>Yan Jun</v>
          </cell>
          <cell r="K588" t="str">
            <v>Xu Zhaofeng</v>
          </cell>
          <cell r="L588">
            <v>41724</v>
          </cell>
          <cell r="M588">
            <v>41789</v>
          </cell>
          <cell r="N588">
            <v>42003</v>
          </cell>
          <cell r="O588">
            <v>42004</v>
          </cell>
          <cell r="P588">
            <v>41946</v>
          </cell>
          <cell r="R588">
            <v>42063</v>
          </cell>
          <cell r="S588" t="str">
            <v>N</v>
          </cell>
          <cell r="T588" t="str">
            <v>Completed</v>
          </cell>
          <cell r="U588" t="str">
            <v>972649459</v>
          </cell>
        </row>
        <row r="589">
          <cell r="A589">
            <v>14113</v>
          </cell>
          <cell r="B589" t="str">
            <v>CEP/S</v>
          </cell>
          <cell r="C589" t="str">
            <v>Projects</v>
          </cell>
          <cell r="D589" t="str">
            <v>CTE/A</v>
          </cell>
          <cell r="E589" t="str">
            <v>Electrical Supply for PS/EPS Modification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 t="str">
            <v>Xu Zheng</v>
          </cell>
          <cell r="L589">
            <v>41723</v>
          </cell>
          <cell r="S589" t="str">
            <v>N</v>
          </cell>
          <cell r="T589" t="str">
            <v>Canceled</v>
          </cell>
        </row>
        <row r="590">
          <cell r="A590">
            <v>14112</v>
          </cell>
          <cell r="B590" t="str">
            <v>CHA</v>
          </cell>
          <cell r="C590" t="str">
            <v>Projects</v>
          </cell>
          <cell r="D590" t="str">
            <v>CTE/A</v>
          </cell>
          <cell r="E590" t="str">
            <v>EPS Replacement for Z100 1st and 2nd Floor</v>
          </cell>
          <cell r="F590">
            <v>284000</v>
          </cell>
          <cell r="G590">
            <v>0</v>
          </cell>
          <cell r="H590">
            <v>136269</v>
          </cell>
          <cell r="I590">
            <v>309000</v>
          </cell>
          <cell r="J590" t="str">
            <v>Bian Jiacai</v>
          </cell>
          <cell r="K590" t="str">
            <v>Chen Gang</v>
          </cell>
          <cell r="L590">
            <v>41722</v>
          </cell>
          <cell r="M590">
            <v>41796</v>
          </cell>
          <cell r="N590">
            <v>42034</v>
          </cell>
          <cell r="O590">
            <v>42094</v>
          </cell>
          <cell r="P590">
            <v>42094</v>
          </cell>
          <cell r="S590" t="str">
            <v>N</v>
          </cell>
          <cell r="T590" t="str">
            <v>Completed</v>
          </cell>
          <cell r="U590" t="str">
            <v>ZNIC.014112</v>
          </cell>
        </row>
        <row r="591">
          <cell r="A591">
            <v>14111</v>
          </cell>
          <cell r="B591" t="str">
            <v>CCP/C</v>
          </cell>
          <cell r="C591" t="str">
            <v>MOC</v>
          </cell>
          <cell r="D591" t="str">
            <v>CTA/C</v>
          </cell>
          <cell r="E591" t="str">
            <v>Add an On/off Valve in Cooling Water Line of E1271</v>
          </cell>
          <cell r="F591">
            <v>34150</v>
          </cell>
          <cell r="G591">
            <v>0</v>
          </cell>
          <cell r="H591">
            <v>0</v>
          </cell>
          <cell r="I591">
            <v>24340</v>
          </cell>
          <cell r="J591" t="str">
            <v>Fang Zhengwen</v>
          </cell>
          <cell r="K591" t="str">
            <v>Fang Zhengwen</v>
          </cell>
          <cell r="L591">
            <v>41719</v>
          </cell>
          <cell r="M591">
            <v>41843</v>
          </cell>
          <cell r="N591">
            <v>42130</v>
          </cell>
          <cell r="O591">
            <v>42130</v>
          </cell>
          <cell r="P591">
            <v>42130</v>
          </cell>
          <cell r="R591">
            <v>42246</v>
          </cell>
          <cell r="S591" t="str">
            <v>T_2015</v>
          </cell>
          <cell r="T591" t="str">
            <v>Completed</v>
          </cell>
          <cell r="U591" t="str">
            <v>972656972</v>
          </cell>
        </row>
        <row r="592">
          <cell r="A592">
            <v>14110</v>
          </cell>
          <cell r="B592" t="str">
            <v>CBP/C</v>
          </cell>
          <cell r="C592" t="str">
            <v>Projects</v>
          </cell>
          <cell r="D592" t="str">
            <v>CTE/A</v>
          </cell>
          <cell r="E592" t="str">
            <v>Add GC and Small Flowrate Bypass Line for 380-FV-8051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 t="str">
            <v>Gong Feibao</v>
          </cell>
          <cell r="L592">
            <v>41719</v>
          </cell>
          <cell r="S592" t="str">
            <v>N</v>
          </cell>
          <cell r="T592" t="str">
            <v>On Going</v>
          </cell>
        </row>
        <row r="593">
          <cell r="A593">
            <v>14109</v>
          </cell>
          <cell r="B593" t="str">
            <v>CBP/A</v>
          </cell>
          <cell r="C593" t="str">
            <v>MOC</v>
          </cell>
          <cell r="D593" t="str">
            <v>CTE/P</v>
          </cell>
          <cell r="E593" t="str">
            <v>Add a Steam Trap for 520-E-204</v>
          </cell>
          <cell r="F593">
            <v>162000</v>
          </cell>
          <cell r="G593">
            <v>0</v>
          </cell>
          <cell r="H593">
            <v>0</v>
          </cell>
          <cell r="I593">
            <v>144544</v>
          </cell>
          <cell r="J593" t="str">
            <v>Wang Can</v>
          </cell>
          <cell r="K593" t="str">
            <v>Ling Taizhong</v>
          </cell>
          <cell r="L593">
            <v>41719</v>
          </cell>
          <cell r="M593">
            <v>41764</v>
          </cell>
          <cell r="N593">
            <v>42154</v>
          </cell>
          <cell r="O593">
            <v>42133</v>
          </cell>
          <cell r="P593">
            <v>42133</v>
          </cell>
          <cell r="S593" t="str">
            <v>T_2015</v>
          </cell>
          <cell r="T593" t="str">
            <v>Completed</v>
          </cell>
          <cell r="U593" t="str">
            <v>972670911</v>
          </cell>
        </row>
        <row r="594">
          <cell r="A594">
            <v>14108</v>
          </cell>
          <cell r="B594" t="str">
            <v>CEP/S</v>
          </cell>
          <cell r="C594" t="str">
            <v>Projects</v>
          </cell>
          <cell r="D594" t="str">
            <v>CTE/A</v>
          </cell>
          <cell r="E594" t="str">
            <v>Modification of the 380VAC LV MCC System for PS Plant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 t="str">
            <v>Xu Zheng</v>
          </cell>
          <cell r="L594">
            <v>41719</v>
          </cell>
          <cell r="S594" t="str">
            <v>T</v>
          </cell>
          <cell r="T594" t="str">
            <v>On Going</v>
          </cell>
        </row>
        <row r="595">
          <cell r="A595">
            <v>14107</v>
          </cell>
          <cell r="B595" t="str">
            <v>CEP/S</v>
          </cell>
          <cell r="C595" t="str">
            <v>Projects</v>
          </cell>
          <cell r="D595" t="str">
            <v>CTE/A</v>
          </cell>
          <cell r="E595" t="str">
            <v>PS/EPS Plant Emergency Lighting Modification</v>
          </cell>
          <cell r="F595">
            <v>1329000</v>
          </cell>
          <cell r="G595">
            <v>0</v>
          </cell>
          <cell r="H595">
            <v>1148074</v>
          </cell>
          <cell r="I595">
            <v>2128389</v>
          </cell>
          <cell r="J595" t="str">
            <v>Xu Zheng</v>
          </cell>
          <cell r="K595" t="str">
            <v>Zhang Pu</v>
          </cell>
          <cell r="L595">
            <v>41719</v>
          </cell>
          <cell r="M595">
            <v>42209</v>
          </cell>
          <cell r="N595">
            <v>42459</v>
          </cell>
          <cell r="O595">
            <v>42459</v>
          </cell>
          <cell r="S595" t="str">
            <v>H</v>
          </cell>
          <cell r="T595" t="str">
            <v>On Going</v>
          </cell>
          <cell r="U595" t="str">
            <v>ZNIC.009924</v>
          </cell>
        </row>
        <row r="596">
          <cell r="A596">
            <v>14106</v>
          </cell>
          <cell r="B596" t="str">
            <v>CCP/A</v>
          </cell>
          <cell r="C596" t="str">
            <v>MOC</v>
          </cell>
          <cell r="D596" t="str">
            <v>CTE/P</v>
          </cell>
          <cell r="E596" t="str">
            <v>K3056 Compressor Diagnosis and Optimization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 t="str">
            <v>Li Shouqing</v>
          </cell>
          <cell r="L596">
            <v>41718</v>
          </cell>
          <cell r="S596" t="str">
            <v>T_2015</v>
          </cell>
          <cell r="T596" t="str">
            <v>Canceled</v>
          </cell>
        </row>
        <row r="597">
          <cell r="A597">
            <v>14105</v>
          </cell>
          <cell r="B597" t="str">
            <v>CCP/A</v>
          </cell>
          <cell r="C597" t="str">
            <v>MOC</v>
          </cell>
          <cell r="D597" t="str">
            <v>CTE/P</v>
          </cell>
          <cell r="E597" t="str">
            <v>Add a Control Valve in CWR Bypass Line of Cooler E3303</v>
          </cell>
          <cell r="F597">
            <v>192000</v>
          </cell>
          <cell r="G597">
            <v>0</v>
          </cell>
          <cell r="H597">
            <v>0</v>
          </cell>
          <cell r="I597">
            <v>164015</v>
          </cell>
          <cell r="J597" t="str">
            <v>Li Shouqing</v>
          </cell>
          <cell r="K597" t="str">
            <v>Xu Yefeng</v>
          </cell>
          <cell r="L597">
            <v>41717</v>
          </cell>
          <cell r="M597">
            <v>41789</v>
          </cell>
          <cell r="N597">
            <v>41892</v>
          </cell>
          <cell r="O597">
            <v>41887</v>
          </cell>
          <cell r="P597">
            <v>41887</v>
          </cell>
          <cell r="R597">
            <v>41973</v>
          </cell>
          <cell r="S597" t="str">
            <v>T</v>
          </cell>
          <cell r="T597" t="str">
            <v>Closed</v>
          </cell>
          <cell r="U597" t="str">
            <v>972720753</v>
          </cell>
        </row>
        <row r="598">
          <cell r="A598">
            <v>14104</v>
          </cell>
          <cell r="B598" t="str">
            <v>COO/A</v>
          </cell>
          <cell r="C598" t="str">
            <v>Projects</v>
          </cell>
          <cell r="D598" t="str">
            <v>CTE/P</v>
          </cell>
          <cell r="E598" t="str">
            <v>Add a Pipeline of ACN Waste Liquid to U5 Incinerator</v>
          </cell>
          <cell r="F598">
            <v>2063000</v>
          </cell>
          <cell r="G598">
            <v>0</v>
          </cell>
          <cell r="H598">
            <v>140000</v>
          </cell>
          <cell r="I598">
            <v>2151486</v>
          </cell>
          <cell r="J598" t="str">
            <v>Li Shouqing</v>
          </cell>
          <cell r="K598" t="str">
            <v>Jiang Haijin</v>
          </cell>
          <cell r="L598">
            <v>41717</v>
          </cell>
          <cell r="M598">
            <v>42025</v>
          </cell>
          <cell r="N598">
            <v>42292</v>
          </cell>
          <cell r="O598">
            <v>42342</v>
          </cell>
          <cell r="S598" t="str">
            <v>N</v>
          </cell>
          <cell r="T598" t="str">
            <v>On Going</v>
          </cell>
          <cell r="U598" t="str">
            <v>ZNIC.008275</v>
          </cell>
        </row>
        <row r="599">
          <cell r="A599">
            <v>14103</v>
          </cell>
          <cell r="B599" t="str">
            <v>CCP/C</v>
          </cell>
          <cell r="C599" t="str">
            <v>MOC</v>
          </cell>
          <cell r="D599" t="str">
            <v>CTE/C</v>
          </cell>
          <cell r="E599" t="str">
            <v>C1 E2320 Support Modification</v>
          </cell>
          <cell r="F599">
            <v>67800</v>
          </cell>
          <cell r="G599">
            <v>0</v>
          </cell>
          <cell r="H599">
            <v>0</v>
          </cell>
          <cell r="I599">
            <v>65920</v>
          </cell>
          <cell r="J599" t="str">
            <v>Yu Yi</v>
          </cell>
          <cell r="K599" t="str">
            <v>Xu Zhaofeng</v>
          </cell>
          <cell r="L599">
            <v>41716</v>
          </cell>
          <cell r="M599">
            <v>41716</v>
          </cell>
          <cell r="N599">
            <v>41881</v>
          </cell>
          <cell r="O599">
            <v>41881</v>
          </cell>
          <cell r="P599">
            <v>41900</v>
          </cell>
          <cell r="R599">
            <v>41973</v>
          </cell>
          <cell r="S599" t="str">
            <v>T</v>
          </cell>
          <cell r="T599" t="str">
            <v>Completed</v>
          </cell>
          <cell r="U599" t="str">
            <v>972515631</v>
          </cell>
        </row>
        <row r="600">
          <cell r="A600">
            <v>14102</v>
          </cell>
          <cell r="B600" t="str">
            <v>CCP/A</v>
          </cell>
          <cell r="C600" t="str">
            <v>MOC</v>
          </cell>
          <cell r="D600" t="str">
            <v>CTM/C</v>
          </cell>
          <cell r="E600" t="str">
            <v>Send the Flushing Water of AMIX TE Truck Loading to T4204</v>
          </cell>
          <cell r="F600">
            <v>18700</v>
          </cell>
          <cell r="G600">
            <v>0</v>
          </cell>
          <cell r="H600">
            <v>0</v>
          </cell>
          <cell r="I600">
            <v>26797</v>
          </cell>
          <cell r="J600" t="str">
            <v>Liu Duo</v>
          </cell>
          <cell r="K600" t="str">
            <v>Liu Duo</v>
          </cell>
          <cell r="L600">
            <v>41716</v>
          </cell>
          <cell r="M600">
            <v>41747</v>
          </cell>
          <cell r="N600">
            <v>41881</v>
          </cell>
          <cell r="O600">
            <v>41881</v>
          </cell>
          <cell r="P600">
            <v>41881</v>
          </cell>
          <cell r="R600">
            <v>41973</v>
          </cell>
          <cell r="S600" t="str">
            <v>N</v>
          </cell>
          <cell r="T600" t="str">
            <v>Closed</v>
          </cell>
          <cell r="U600" t="str">
            <v>972582246</v>
          </cell>
        </row>
        <row r="601">
          <cell r="A601">
            <v>14101</v>
          </cell>
          <cell r="B601" t="str">
            <v>CTS/U</v>
          </cell>
          <cell r="C601" t="str">
            <v>Projects</v>
          </cell>
          <cell r="D601" t="str">
            <v>CTE/P</v>
          </cell>
          <cell r="E601" t="str">
            <v>Replacement of ID Fans_Phase II CLWI Modification</v>
          </cell>
          <cell r="F601">
            <v>6213000</v>
          </cell>
          <cell r="G601">
            <v>0</v>
          </cell>
          <cell r="H601">
            <v>415938</v>
          </cell>
          <cell r="I601">
            <v>6354998</v>
          </cell>
          <cell r="J601" t="str">
            <v>Zhou Yanduo</v>
          </cell>
          <cell r="K601" t="str">
            <v>Jiang Haijin</v>
          </cell>
          <cell r="L601">
            <v>41716</v>
          </cell>
          <cell r="M601">
            <v>41757</v>
          </cell>
          <cell r="N601">
            <v>42128</v>
          </cell>
          <cell r="O601">
            <v>42132</v>
          </cell>
          <cell r="P601">
            <v>42129</v>
          </cell>
          <cell r="S601" t="str">
            <v>T_2015</v>
          </cell>
          <cell r="T601" t="str">
            <v>Completed</v>
          </cell>
          <cell r="U601" t="str">
            <v>ZNIC.014101</v>
          </cell>
        </row>
        <row r="602">
          <cell r="A602">
            <v>14100</v>
          </cell>
          <cell r="B602" t="str">
            <v>CCP/C</v>
          </cell>
          <cell r="C602" t="str">
            <v>Projects</v>
          </cell>
          <cell r="D602" t="str">
            <v>CTE/P</v>
          </cell>
          <cell r="E602" t="str">
            <v>Add a Heat Recovering System for PA Compressor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 t="str">
            <v>Li Shouqing</v>
          </cell>
          <cell r="K602" t="str">
            <v>Zhang Fanwen</v>
          </cell>
          <cell r="L602">
            <v>41716</v>
          </cell>
          <cell r="S602" t="str">
            <v>N</v>
          </cell>
          <cell r="T602" t="str">
            <v>Canceled</v>
          </cell>
        </row>
        <row r="603">
          <cell r="A603">
            <v>14099</v>
          </cell>
          <cell r="B603" t="str">
            <v>CAP/S</v>
          </cell>
          <cell r="C603" t="str">
            <v>MOC</v>
          </cell>
          <cell r="D603" t="str">
            <v>CTE/P</v>
          </cell>
          <cell r="E603" t="str">
            <v>Modification of Rainwater Drains</v>
          </cell>
          <cell r="F603">
            <v>46000</v>
          </cell>
          <cell r="G603">
            <v>0</v>
          </cell>
          <cell r="H603">
            <v>0</v>
          </cell>
          <cell r="I603">
            <v>23380</v>
          </cell>
          <cell r="J603" t="str">
            <v>Yu Xiya</v>
          </cell>
          <cell r="K603" t="str">
            <v>Guo Bing</v>
          </cell>
          <cell r="L603">
            <v>41716</v>
          </cell>
          <cell r="M603">
            <v>41789</v>
          </cell>
          <cell r="N603">
            <v>41820</v>
          </cell>
          <cell r="O603">
            <v>41820</v>
          </cell>
          <cell r="P603">
            <v>41820</v>
          </cell>
          <cell r="R603">
            <v>41973</v>
          </cell>
          <cell r="S603" t="str">
            <v>N</v>
          </cell>
          <cell r="T603" t="str">
            <v>Completed</v>
          </cell>
          <cell r="U603" t="str">
            <v>972700832</v>
          </cell>
        </row>
        <row r="604">
          <cell r="A604">
            <v>14098</v>
          </cell>
          <cell r="B604" t="str">
            <v>CTS/P</v>
          </cell>
          <cell r="C604" t="str">
            <v>MOC</v>
          </cell>
          <cell r="D604" t="str">
            <v>CTE/P</v>
          </cell>
          <cell r="E604" t="str">
            <v>Modification of Sluice Valve in Power Plant</v>
          </cell>
          <cell r="F604">
            <v>105000</v>
          </cell>
          <cell r="G604">
            <v>0</v>
          </cell>
          <cell r="H604">
            <v>0</v>
          </cell>
          <cell r="I604">
            <v>88204</v>
          </cell>
          <cell r="J604" t="str">
            <v>Zhang Fanwen</v>
          </cell>
          <cell r="K604" t="str">
            <v>Wang Yuncai</v>
          </cell>
          <cell r="L604">
            <v>41716</v>
          </cell>
          <cell r="M604">
            <v>41820</v>
          </cell>
          <cell r="N604">
            <v>41900</v>
          </cell>
          <cell r="O604">
            <v>41912</v>
          </cell>
          <cell r="P604">
            <v>41942</v>
          </cell>
          <cell r="R604">
            <v>41973</v>
          </cell>
          <cell r="S604" t="str">
            <v>N</v>
          </cell>
          <cell r="T604" t="str">
            <v>Completed</v>
          </cell>
          <cell r="U604" t="str">
            <v>971922226</v>
          </cell>
        </row>
        <row r="605">
          <cell r="A605">
            <v>14097</v>
          </cell>
          <cell r="B605" t="str">
            <v>CBP/C</v>
          </cell>
          <cell r="C605" t="str">
            <v>Projects</v>
          </cell>
          <cell r="D605" t="str">
            <v>CTE/P</v>
          </cell>
          <cell r="E605" t="str">
            <v>Add Fire Water Sprinkler Facilities for Pumps</v>
          </cell>
          <cell r="F605">
            <v>1229000</v>
          </cell>
          <cell r="G605">
            <v>0</v>
          </cell>
          <cell r="H605">
            <v>197092</v>
          </cell>
          <cell r="I605">
            <v>1543231</v>
          </cell>
          <cell r="J605" t="str">
            <v>Zhang Fanwen</v>
          </cell>
          <cell r="K605" t="str">
            <v>Ling Taizhong</v>
          </cell>
          <cell r="L605">
            <v>41716</v>
          </cell>
          <cell r="M605">
            <v>41842</v>
          </cell>
          <cell r="N605">
            <v>42019</v>
          </cell>
          <cell r="O605">
            <v>42277</v>
          </cell>
          <cell r="P605">
            <v>42285</v>
          </cell>
          <cell r="S605" t="str">
            <v>H</v>
          </cell>
          <cell r="T605" t="str">
            <v>Completed</v>
          </cell>
          <cell r="U605" t="str">
            <v>ZNIC.014097</v>
          </cell>
        </row>
        <row r="606">
          <cell r="A606">
            <v>14096</v>
          </cell>
          <cell r="B606" t="str">
            <v>CBP/C</v>
          </cell>
          <cell r="C606" t="str">
            <v>MOC</v>
          </cell>
          <cell r="D606" t="str">
            <v>CTE/P</v>
          </cell>
          <cell r="E606" t="str">
            <v>Modification of Fire Water Sprinkler System in Cracker</v>
          </cell>
          <cell r="F606">
            <v>100000</v>
          </cell>
          <cell r="G606">
            <v>0</v>
          </cell>
          <cell r="H606">
            <v>0</v>
          </cell>
          <cell r="I606">
            <v>91764</v>
          </cell>
          <cell r="J606" t="str">
            <v>Zhang Fanwen</v>
          </cell>
          <cell r="K606" t="str">
            <v>Li Hong</v>
          </cell>
          <cell r="L606">
            <v>41716</v>
          </cell>
          <cell r="M606">
            <v>41838</v>
          </cell>
          <cell r="N606">
            <v>41912</v>
          </cell>
          <cell r="O606">
            <v>41908</v>
          </cell>
          <cell r="P606">
            <v>41908</v>
          </cell>
          <cell r="R606">
            <v>42307</v>
          </cell>
          <cell r="S606" t="str">
            <v>H</v>
          </cell>
          <cell r="T606" t="str">
            <v>Completed</v>
          </cell>
          <cell r="U606" t="str">
            <v>972766194</v>
          </cell>
        </row>
        <row r="607">
          <cell r="A607">
            <v>14095</v>
          </cell>
          <cell r="B607" t="str">
            <v>CEP/P</v>
          </cell>
          <cell r="C607" t="str">
            <v>Projects</v>
          </cell>
          <cell r="D607" t="str">
            <v>CTA/S</v>
          </cell>
          <cell r="E607" t="str">
            <v>Add CCTV for TM Line Off-specification Pellet Venting Location, Stock Field and B160 Control Building</v>
          </cell>
          <cell r="F607">
            <v>160000</v>
          </cell>
          <cell r="G607">
            <v>0</v>
          </cell>
          <cell r="H607">
            <v>0</v>
          </cell>
          <cell r="I607">
            <v>125785</v>
          </cell>
          <cell r="J607" t="str">
            <v>Dai Xiaolong</v>
          </cell>
          <cell r="K607" t="str">
            <v>Qiu Wei</v>
          </cell>
          <cell r="L607">
            <v>41716</v>
          </cell>
          <cell r="M607">
            <v>41995</v>
          </cell>
          <cell r="N607">
            <v>42003</v>
          </cell>
          <cell r="O607">
            <v>42154</v>
          </cell>
          <cell r="P607">
            <v>42154</v>
          </cell>
          <cell r="R607">
            <v>42215</v>
          </cell>
          <cell r="S607" t="str">
            <v>N</v>
          </cell>
          <cell r="T607" t="str">
            <v>Completed</v>
          </cell>
          <cell r="U607" t="str">
            <v>ZNIF.678152.14.01</v>
          </cell>
        </row>
        <row r="608">
          <cell r="A608">
            <v>14094</v>
          </cell>
          <cell r="B608" t="str">
            <v>CTE</v>
          </cell>
          <cell r="C608" t="str">
            <v>Projects</v>
          </cell>
          <cell r="D608" t="str">
            <v>CTE/C</v>
          </cell>
          <cell r="E608" t="str">
            <v>ZhanShui Road Modification</v>
          </cell>
          <cell r="F608">
            <v>0</v>
          </cell>
          <cell r="G608">
            <v>0</v>
          </cell>
          <cell r="H608">
            <v>38775</v>
          </cell>
          <cell r="I608">
            <v>38775</v>
          </cell>
          <cell r="J608" t="str">
            <v>Yu Yi</v>
          </cell>
          <cell r="K608" t="str">
            <v>Jiang Yunning</v>
          </cell>
          <cell r="L608">
            <v>41716</v>
          </cell>
          <cell r="S608" t="str">
            <v>N</v>
          </cell>
          <cell r="T608" t="str">
            <v>Canceled</v>
          </cell>
        </row>
        <row r="609">
          <cell r="A609">
            <v>14093</v>
          </cell>
          <cell r="B609" t="str">
            <v>CTM</v>
          </cell>
          <cell r="C609" t="str">
            <v>MOC</v>
          </cell>
          <cell r="D609" t="str">
            <v>CTE/C</v>
          </cell>
          <cell r="E609" t="str">
            <v>Add Road and Pavement for CTM/G at SCTF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 t="str">
            <v>Yan Jun</v>
          </cell>
          <cell r="K609" t="str">
            <v>Jiang Yunning</v>
          </cell>
          <cell r="L609">
            <v>41722</v>
          </cell>
          <cell r="S609" t="str">
            <v>N</v>
          </cell>
          <cell r="T609" t="str">
            <v>Canceled</v>
          </cell>
        </row>
        <row r="610">
          <cell r="A610">
            <v>14092</v>
          </cell>
          <cell r="B610" t="str">
            <v>CTE</v>
          </cell>
          <cell r="C610" t="str">
            <v>MOC</v>
          </cell>
          <cell r="D610" t="str">
            <v>CTE/C</v>
          </cell>
          <cell r="E610" t="str">
            <v>Drainage Modification on East Laydown Area</v>
          </cell>
          <cell r="F610">
            <v>166500</v>
          </cell>
          <cell r="G610">
            <v>0</v>
          </cell>
          <cell r="H610">
            <v>0</v>
          </cell>
          <cell r="I610">
            <v>141896</v>
          </cell>
          <cell r="J610" t="str">
            <v>Yu Yi</v>
          </cell>
          <cell r="K610" t="str">
            <v>Jiang Yunning</v>
          </cell>
          <cell r="L610">
            <v>41716</v>
          </cell>
          <cell r="M610">
            <v>41789</v>
          </cell>
          <cell r="N610">
            <v>41820</v>
          </cell>
          <cell r="O610">
            <v>41820</v>
          </cell>
          <cell r="P610">
            <v>41818</v>
          </cell>
          <cell r="R610">
            <v>41973</v>
          </cell>
          <cell r="S610" t="str">
            <v>N</v>
          </cell>
          <cell r="T610" t="str">
            <v>Completed</v>
          </cell>
          <cell r="U610" t="str">
            <v>972702652</v>
          </cell>
        </row>
        <row r="611">
          <cell r="A611">
            <v>14091</v>
          </cell>
          <cell r="B611" t="str">
            <v>CBP/C</v>
          </cell>
          <cell r="C611" t="str">
            <v>Projects</v>
          </cell>
          <cell r="D611" t="str">
            <v>CTA/S</v>
          </cell>
          <cell r="E611" t="str">
            <v>APC Implementation and Optimization of Ethylene Unit</v>
          </cell>
          <cell r="F611">
            <v>11000000</v>
          </cell>
          <cell r="G611">
            <v>0</v>
          </cell>
          <cell r="H611">
            <v>9994182</v>
          </cell>
          <cell r="I611">
            <v>13751277</v>
          </cell>
          <cell r="J611" t="str">
            <v>Dai Xiaolong</v>
          </cell>
          <cell r="K611" t="str">
            <v>Dai Xiaolong</v>
          </cell>
          <cell r="L611">
            <v>41716</v>
          </cell>
          <cell r="M611">
            <v>41717</v>
          </cell>
          <cell r="N611">
            <v>42735</v>
          </cell>
          <cell r="O611">
            <v>42947</v>
          </cell>
          <cell r="S611" t="str">
            <v>N</v>
          </cell>
          <cell r="T611" t="str">
            <v>On Going</v>
          </cell>
          <cell r="U611" t="str">
            <v>ZNIC.014091</v>
          </cell>
        </row>
        <row r="612">
          <cell r="A612">
            <v>14090</v>
          </cell>
          <cell r="B612" t="str">
            <v>CCP/O</v>
          </cell>
          <cell r="C612" t="str">
            <v>MOC</v>
          </cell>
          <cell r="D612" t="str">
            <v>CTE/P</v>
          </cell>
          <cell r="E612" t="str">
            <v>Modify the Position of Reflux Pipeline of C3140</v>
          </cell>
          <cell r="F612">
            <v>53977</v>
          </cell>
          <cell r="G612">
            <v>0</v>
          </cell>
          <cell r="H612">
            <v>0</v>
          </cell>
          <cell r="I612">
            <v>38128</v>
          </cell>
          <cell r="J612" t="str">
            <v>Zhang Bianlin</v>
          </cell>
          <cell r="K612" t="str">
            <v>Xu  Feng</v>
          </cell>
          <cell r="L612">
            <v>41715</v>
          </cell>
          <cell r="M612">
            <v>41786</v>
          </cell>
          <cell r="N612">
            <v>42131</v>
          </cell>
          <cell r="O612">
            <v>42131</v>
          </cell>
          <cell r="P612">
            <v>42131</v>
          </cell>
          <cell r="R612">
            <v>42243</v>
          </cell>
          <cell r="S612" t="str">
            <v>T_2015</v>
          </cell>
          <cell r="T612" t="str">
            <v>Completed</v>
          </cell>
          <cell r="U612" t="str">
            <v>972575523</v>
          </cell>
        </row>
        <row r="613">
          <cell r="A613">
            <v>14089</v>
          </cell>
          <cell r="B613" t="str">
            <v>CFL</v>
          </cell>
          <cell r="C613" t="str">
            <v>MOC</v>
          </cell>
          <cell r="D613" t="str">
            <v>CTE/C</v>
          </cell>
          <cell r="E613" t="str">
            <v>Add Rain-proof Window Blind at the South Side of CDF</v>
          </cell>
          <cell r="F613">
            <v>541000</v>
          </cell>
          <cell r="G613">
            <v>0</v>
          </cell>
          <cell r="H613">
            <v>0</v>
          </cell>
          <cell r="I613">
            <v>310262</v>
          </cell>
          <cell r="J613" t="str">
            <v>Yu Yi</v>
          </cell>
          <cell r="K613" t="str">
            <v>Xu Zhaofeng</v>
          </cell>
          <cell r="L613">
            <v>41715</v>
          </cell>
          <cell r="M613">
            <v>41739</v>
          </cell>
          <cell r="N613">
            <v>41851</v>
          </cell>
          <cell r="O613">
            <v>41861</v>
          </cell>
          <cell r="P613">
            <v>41852</v>
          </cell>
          <cell r="R613">
            <v>42243</v>
          </cell>
          <cell r="S613" t="str">
            <v>N</v>
          </cell>
          <cell r="T613" t="str">
            <v>Completed</v>
          </cell>
          <cell r="U613" t="str">
            <v>972431079</v>
          </cell>
        </row>
        <row r="614">
          <cell r="A614">
            <v>14088</v>
          </cell>
          <cell r="B614" t="str">
            <v>COO/A</v>
          </cell>
          <cell r="C614" t="str">
            <v>Projects</v>
          </cell>
          <cell r="D614" t="str">
            <v>CTE/P</v>
          </cell>
          <cell r="E614" t="str">
            <v>Increase the Yield of Product AEEA</v>
          </cell>
          <cell r="F614">
            <v>494000</v>
          </cell>
          <cell r="G614">
            <v>0</v>
          </cell>
          <cell r="H614">
            <v>215944</v>
          </cell>
          <cell r="I614">
            <v>665445</v>
          </cell>
          <cell r="J614" t="str">
            <v>Li Shouqing</v>
          </cell>
          <cell r="K614" t="str">
            <v>Jiang Haijin</v>
          </cell>
          <cell r="L614">
            <v>41715</v>
          </cell>
          <cell r="M614">
            <v>41995</v>
          </cell>
          <cell r="N614">
            <v>42307</v>
          </cell>
          <cell r="O614">
            <v>42307</v>
          </cell>
          <cell r="P614">
            <v>42286</v>
          </cell>
          <cell r="S614" t="str">
            <v>T_2015</v>
          </cell>
          <cell r="T614" t="str">
            <v>Completed</v>
          </cell>
          <cell r="U614" t="str">
            <v>ZNIF.107830.14.01</v>
          </cell>
        </row>
        <row r="615">
          <cell r="A615">
            <v>14087</v>
          </cell>
          <cell r="B615" t="str">
            <v>CCP/O</v>
          </cell>
          <cell r="C615" t="str">
            <v>Projects</v>
          </cell>
          <cell r="D615" t="str">
            <v>CTE/A</v>
          </cell>
          <cell r="E615" t="str">
            <v>Add On/off Valves for HV24201/HV44201</v>
          </cell>
          <cell r="F615">
            <v>490000</v>
          </cell>
          <cell r="G615">
            <v>140000</v>
          </cell>
          <cell r="H615">
            <v>0</v>
          </cell>
          <cell r="I615">
            <v>634555</v>
          </cell>
          <cell r="J615" t="str">
            <v>Wang Zhen</v>
          </cell>
          <cell r="K615" t="str">
            <v>Wang Xinwu</v>
          </cell>
          <cell r="L615">
            <v>41715</v>
          </cell>
          <cell r="M615">
            <v>41793</v>
          </cell>
          <cell r="N615">
            <v>42132</v>
          </cell>
          <cell r="O615">
            <v>42132</v>
          </cell>
          <cell r="P615">
            <v>42132</v>
          </cell>
          <cell r="S615" t="str">
            <v>T_2015</v>
          </cell>
          <cell r="T615" t="str">
            <v>Completed</v>
          </cell>
          <cell r="U615" t="str">
            <v>ZNIC.014087</v>
          </cell>
        </row>
        <row r="616">
          <cell r="A616">
            <v>14086</v>
          </cell>
          <cell r="B616" t="str">
            <v>CEP/P</v>
          </cell>
          <cell r="C616" t="str">
            <v>Projects</v>
          </cell>
          <cell r="D616" t="str">
            <v>CTE/A</v>
          </cell>
          <cell r="E616" t="str">
            <v>Replacement of AMOT by Sentry System</v>
          </cell>
          <cell r="F616">
            <v>5612000</v>
          </cell>
          <cell r="G616">
            <v>0</v>
          </cell>
          <cell r="H616">
            <v>504989</v>
          </cell>
          <cell r="I616">
            <v>6213122</v>
          </cell>
          <cell r="J616" t="str">
            <v>Wang Zhen</v>
          </cell>
          <cell r="K616" t="str">
            <v>Li Xueyong</v>
          </cell>
          <cell r="L616">
            <v>41712</v>
          </cell>
          <cell r="M616">
            <v>41778</v>
          </cell>
          <cell r="N616">
            <v>42134</v>
          </cell>
          <cell r="O616">
            <v>42131</v>
          </cell>
          <cell r="P616">
            <v>42131</v>
          </cell>
          <cell r="S616" t="str">
            <v>T_2015</v>
          </cell>
          <cell r="T616" t="str">
            <v>Completed</v>
          </cell>
          <cell r="U616" t="str">
            <v>ZNIC.014086</v>
          </cell>
        </row>
        <row r="617">
          <cell r="A617">
            <v>14085</v>
          </cell>
          <cell r="B617" t="str">
            <v>CHA</v>
          </cell>
          <cell r="C617" t="str">
            <v>MOC</v>
          </cell>
          <cell r="D617" t="str">
            <v>CTE/C</v>
          </cell>
          <cell r="E617" t="str">
            <v>Modification of Conferrence and Manager Room of Z100's Second Floor</v>
          </cell>
          <cell r="F617">
            <v>194010</v>
          </cell>
          <cell r="G617">
            <v>0</v>
          </cell>
          <cell r="H617">
            <v>0</v>
          </cell>
          <cell r="I617">
            <v>0</v>
          </cell>
          <cell r="J617" t="str">
            <v>Xia Qun</v>
          </cell>
          <cell r="K617" t="str">
            <v>Jiang Yunning</v>
          </cell>
          <cell r="L617">
            <v>41711</v>
          </cell>
          <cell r="S617" t="str">
            <v>N</v>
          </cell>
          <cell r="T617" t="str">
            <v>Canceled</v>
          </cell>
        </row>
        <row r="618">
          <cell r="A618">
            <v>14084</v>
          </cell>
          <cell r="B618" t="str">
            <v>CHA</v>
          </cell>
          <cell r="C618" t="str">
            <v>MOC</v>
          </cell>
          <cell r="D618" t="str">
            <v>CTE/C</v>
          </cell>
          <cell r="E618" t="str">
            <v>Modify CHA Director Office</v>
          </cell>
          <cell r="F618">
            <v>27500</v>
          </cell>
          <cell r="G618">
            <v>0</v>
          </cell>
          <cell r="H618">
            <v>27500</v>
          </cell>
          <cell r="I618">
            <v>27500</v>
          </cell>
          <cell r="J618" t="str">
            <v>Xia Qun</v>
          </cell>
          <cell r="K618" t="str">
            <v>Jiang Yunning</v>
          </cell>
          <cell r="L618">
            <v>41711</v>
          </cell>
          <cell r="M618">
            <v>41715</v>
          </cell>
          <cell r="N618">
            <v>41774</v>
          </cell>
          <cell r="O618">
            <v>41774</v>
          </cell>
          <cell r="S618" t="str">
            <v>N</v>
          </cell>
          <cell r="T618" t="str">
            <v>Canceled</v>
          </cell>
          <cell r="U618" t="str">
            <v>972432523</v>
          </cell>
        </row>
        <row r="619">
          <cell r="A619">
            <v>14083</v>
          </cell>
          <cell r="B619" t="str">
            <v>CAP/E</v>
          </cell>
          <cell r="C619" t="str">
            <v>MOC</v>
          </cell>
          <cell r="D619" t="str">
            <v>CTM/A</v>
          </cell>
          <cell r="E619" t="str">
            <v>Add a Diaphragm Preparation Pump for P7750A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Ling Wenqing</v>
          </cell>
          <cell r="K619" t="str">
            <v>Ling Wenqing</v>
          </cell>
          <cell r="L619">
            <v>41710</v>
          </cell>
          <cell r="M619">
            <v>41710</v>
          </cell>
          <cell r="N619">
            <v>41820</v>
          </cell>
          <cell r="O619">
            <v>41820</v>
          </cell>
          <cell r="P619">
            <v>41820</v>
          </cell>
          <cell r="R619">
            <v>41820</v>
          </cell>
          <cell r="S619" t="str">
            <v>N</v>
          </cell>
          <cell r="T619" t="str">
            <v>Completed</v>
          </cell>
        </row>
        <row r="620">
          <cell r="A620">
            <v>14082</v>
          </cell>
          <cell r="B620" t="str">
            <v>CAP/E</v>
          </cell>
          <cell r="C620" t="str">
            <v>MOC</v>
          </cell>
          <cell r="D620" t="str">
            <v>CTM/A</v>
          </cell>
          <cell r="E620" t="str">
            <v>Replace the Purging Soft Hose with Using Fixed Pipes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Ling Wenqing</v>
          </cell>
          <cell r="K620" t="str">
            <v>Ling Wenqing</v>
          </cell>
          <cell r="L620">
            <v>41710</v>
          </cell>
          <cell r="M620">
            <v>41710</v>
          </cell>
          <cell r="N620">
            <v>41711</v>
          </cell>
          <cell r="O620">
            <v>41711</v>
          </cell>
          <cell r="P620">
            <v>41711</v>
          </cell>
          <cell r="R620">
            <v>41711</v>
          </cell>
          <cell r="S620" t="str">
            <v>N</v>
          </cell>
          <cell r="T620" t="str">
            <v>Completed</v>
          </cell>
        </row>
        <row r="621">
          <cell r="A621">
            <v>14081</v>
          </cell>
          <cell r="B621" t="str">
            <v>CAP/E</v>
          </cell>
          <cell r="C621" t="str">
            <v>MOC</v>
          </cell>
          <cell r="D621" t="str">
            <v>CTM/A</v>
          </cell>
          <cell r="E621" t="str">
            <v>Optimize AE Plant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 t="str">
            <v>Ling Wenqing</v>
          </cell>
          <cell r="K621" t="str">
            <v>Ling Wenqing</v>
          </cell>
          <cell r="L621">
            <v>41710</v>
          </cell>
          <cell r="M621">
            <v>41710</v>
          </cell>
          <cell r="N621">
            <v>41711</v>
          </cell>
          <cell r="O621">
            <v>41711</v>
          </cell>
          <cell r="P621">
            <v>41711</v>
          </cell>
          <cell r="R621">
            <v>41711</v>
          </cell>
          <cell r="S621" t="str">
            <v>N</v>
          </cell>
          <cell r="T621" t="str">
            <v>Completed</v>
          </cell>
        </row>
        <row r="622">
          <cell r="A622">
            <v>14080</v>
          </cell>
          <cell r="B622" t="str">
            <v>CAP/A</v>
          </cell>
          <cell r="C622" t="str">
            <v>MOC</v>
          </cell>
          <cell r="D622" t="str">
            <v>CTM/A</v>
          </cell>
          <cell r="E622" t="str">
            <v>Install Filter on the Suction Line of P3200A/B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 t="str">
            <v>Li Xingming</v>
          </cell>
          <cell r="K622" t="str">
            <v>Li Xingming</v>
          </cell>
          <cell r="L622">
            <v>41710</v>
          </cell>
          <cell r="M622">
            <v>41710</v>
          </cell>
          <cell r="N622">
            <v>41711</v>
          </cell>
          <cell r="O622">
            <v>41711</v>
          </cell>
          <cell r="P622">
            <v>41711</v>
          </cell>
          <cell r="R622">
            <v>41711</v>
          </cell>
          <cell r="S622" t="str">
            <v>N</v>
          </cell>
          <cell r="T622" t="str">
            <v>Completed</v>
          </cell>
        </row>
        <row r="623">
          <cell r="A623">
            <v>14079</v>
          </cell>
          <cell r="B623" t="str">
            <v>CCP/A</v>
          </cell>
          <cell r="C623" t="str">
            <v>MOC</v>
          </cell>
          <cell r="D623" t="str">
            <v>CTE/P</v>
          </cell>
          <cell r="E623" t="str">
            <v>Change Flow Direction of Reactor R3050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 t="str">
            <v>Li Shouqing</v>
          </cell>
          <cell r="L623">
            <v>41711</v>
          </cell>
          <cell r="S623" t="str">
            <v>T_2015</v>
          </cell>
          <cell r="T623" t="str">
            <v>Canceled</v>
          </cell>
        </row>
        <row r="624">
          <cell r="A624">
            <v>14078</v>
          </cell>
          <cell r="B624" t="str">
            <v>CCP/A</v>
          </cell>
          <cell r="C624" t="str">
            <v>MOC</v>
          </cell>
          <cell r="D624" t="str">
            <v>CTE/P</v>
          </cell>
          <cell r="E624" t="str">
            <v>Change the Type of Suction Dampers for P3005A&amp;B</v>
          </cell>
          <cell r="F624">
            <v>160000</v>
          </cell>
          <cell r="G624">
            <v>0</v>
          </cell>
          <cell r="H624">
            <v>0</v>
          </cell>
          <cell r="I624">
            <v>229506</v>
          </cell>
          <cell r="J624" t="str">
            <v>Li Shouqing</v>
          </cell>
          <cell r="K624" t="str">
            <v>Zhang Fanwen</v>
          </cell>
          <cell r="L624">
            <v>41711</v>
          </cell>
          <cell r="M624">
            <v>41806</v>
          </cell>
          <cell r="N624">
            <v>42138</v>
          </cell>
          <cell r="O624">
            <v>42138</v>
          </cell>
          <cell r="P624">
            <v>42138</v>
          </cell>
          <cell r="R624">
            <v>42338</v>
          </cell>
          <cell r="S624" t="str">
            <v>T</v>
          </cell>
          <cell r="T624" t="str">
            <v>Closed</v>
          </cell>
          <cell r="U624" t="str">
            <v>972724306</v>
          </cell>
        </row>
        <row r="625">
          <cell r="A625">
            <v>14077</v>
          </cell>
          <cell r="B625" t="str">
            <v>CBP/M</v>
          </cell>
          <cell r="C625" t="str">
            <v>MOC</v>
          </cell>
          <cell r="D625" t="str">
            <v>CTE/C</v>
          </cell>
          <cell r="E625" t="str">
            <v>Modify CCR of EB/SM Plant</v>
          </cell>
          <cell r="F625">
            <v>83600</v>
          </cell>
          <cell r="G625">
            <v>0</v>
          </cell>
          <cell r="H625">
            <v>0</v>
          </cell>
          <cell r="I625">
            <v>171021</v>
          </cell>
          <cell r="J625" t="str">
            <v>Jiang Yunning</v>
          </cell>
          <cell r="K625" t="str">
            <v>Jiang Yunning</v>
          </cell>
          <cell r="L625">
            <v>41711</v>
          </cell>
          <cell r="M625">
            <v>42139</v>
          </cell>
          <cell r="N625">
            <v>42154</v>
          </cell>
          <cell r="O625">
            <v>42154</v>
          </cell>
          <cell r="P625">
            <v>42154</v>
          </cell>
          <cell r="R625">
            <v>42215</v>
          </cell>
          <cell r="S625" t="str">
            <v>N</v>
          </cell>
          <cell r="T625" t="str">
            <v>Completed</v>
          </cell>
          <cell r="U625" t="str">
            <v>972653850</v>
          </cell>
        </row>
        <row r="626">
          <cell r="A626">
            <v>14076</v>
          </cell>
          <cell r="B626" t="str">
            <v>CCP/C</v>
          </cell>
          <cell r="C626" t="str">
            <v>MOC</v>
          </cell>
          <cell r="D626" t="str">
            <v>CTM/A</v>
          </cell>
          <cell r="E626" t="str">
            <v>Replace the bundle of Heat Exchanger E2320</v>
          </cell>
          <cell r="F626">
            <v>19250</v>
          </cell>
          <cell r="G626">
            <v>0</v>
          </cell>
          <cell r="H626">
            <v>0</v>
          </cell>
          <cell r="I626">
            <v>14575</v>
          </cell>
          <cell r="J626" t="str">
            <v>Yuan Jinhua</v>
          </cell>
          <cell r="K626" t="str">
            <v>Yuan Jinhua</v>
          </cell>
          <cell r="L626">
            <v>41710</v>
          </cell>
          <cell r="M626">
            <v>41716</v>
          </cell>
          <cell r="N626">
            <v>41820</v>
          </cell>
          <cell r="O626">
            <v>41840</v>
          </cell>
          <cell r="P626">
            <v>41840</v>
          </cell>
          <cell r="R626">
            <v>41840</v>
          </cell>
          <cell r="S626" t="str">
            <v>H</v>
          </cell>
          <cell r="T626" t="str">
            <v>Completed</v>
          </cell>
          <cell r="U626" t="str">
            <v>972379554</v>
          </cell>
        </row>
        <row r="627">
          <cell r="A627">
            <v>14075</v>
          </cell>
          <cell r="B627" t="str">
            <v>CEP/S</v>
          </cell>
          <cell r="C627" t="str">
            <v>MOC</v>
          </cell>
          <cell r="D627" t="str">
            <v>CTE/C</v>
          </cell>
          <cell r="E627" t="str">
            <v>Add Condensate Collecting Equipment for the Exhaust Fan of Pelletizing Room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Gao Feng</v>
          </cell>
          <cell r="L627">
            <v>41710</v>
          </cell>
          <cell r="S627" t="str">
            <v>N</v>
          </cell>
          <cell r="T627" t="str">
            <v>Canceled</v>
          </cell>
        </row>
        <row r="628">
          <cell r="A628">
            <v>14074</v>
          </cell>
          <cell r="B628" t="str">
            <v>CEP/S</v>
          </cell>
          <cell r="C628" t="str">
            <v>MOC</v>
          </cell>
          <cell r="D628" t="str">
            <v>CEP/S</v>
          </cell>
          <cell r="E628" t="str">
            <v>Add Flush EB Pipe before the E4411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 t="str">
            <v>Li Yanwu</v>
          </cell>
          <cell r="K628" t="str">
            <v>Li Yanwu</v>
          </cell>
          <cell r="L628">
            <v>41710</v>
          </cell>
          <cell r="S628" t="str">
            <v>N</v>
          </cell>
          <cell r="T628" t="str">
            <v>Canceled</v>
          </cell>
        </row>
        <row r="629">
          <cell r="A629">
            <v>14073</v>
          </cell>
          <cell r="B629" t="str">
            <v>CBP/C</v>
          </cell>
          <cell r="C629" t="str">
            <v>MOC</v>
          </cell>
          <cell r="D629" t="str">
            <v>CTE/P</v>
          </cell>
          <cell r="E629" t="str">
            <v>Move Control Valve FV2408 to the Inlet Nozzle of V910</v>
          </cell>
          <cell r="F629">
            <v>147725</v>
          </cell>
          <cell r="G629">
            <v>0</v>
          </cell>
          <cell r="H629">
            <v>0</v>
          </cell>
          <cell r="I629">
            <v>120811</v>
          </cell>
          <cell r="J629" t="str">
            <v>Wang Can</v>
          </cell>
          <cell r="K629" t="str">
            <v>Ling Taizhong</v>
          </cell>
          <cell r="L629">
            <v>41710</v>
          </cell>
          <cell r="M629">
            <v>41789</v>
          </cell>
          <cell r="N629">
            <v>42154</v>
          </cell>
          <cell r="O629">
            <v>42133</v>
          </cell>
          <cell r="P629">
            <v>42133</v>
          </cell>
          <cell r="S629" t="str">
            <v>T_2015</v>
          </cell>
          <cell r="T629" t="str">
            <v>Completed</v>
          </cell>
          <cell r="U629" t="str">
            <v>972702734</v>
          </cell>
        </row>
        <row r="630">
          <cell r="A630">
            <v>14072</v>
          </cell>
          <cell r="B630" t="str">
            <v>CBP/C</v>
          </cell>
          <cell r="C630" t="str">
            <v>Projects</v>
          </cell>
          <cell r="D630" t="str">
            <v>CTE/P</v>
          </cell>
          <cell r="E630" t="str">
            <v>Add 7 Samplers for Quench Section of Cracker</v>
          </cell>
          <cell r="F630">
            <v>593000</v>
          </cell>
          <cell r="G630">
            <v>0</v>
          </cell>
          <cell r="H630">
            <v>246107</v>
          </cell>
          <cell r="I630">
            <v>693000</v>
          </cell>
          <cell r="J630" t="str">
            <v>Qiu Zhufeng</v>
          </cell>
          <cell r="K630" t="str">
            <v>Ling Taizhong</v>
          </cell>
          <cell r="L630">
            <v>41710</v>
          </cell>
          <cell r="M630">
            <v>41842</v>
          </cell>
          <cell r="N630">
            <v>42133</v>
          </cell>
          <cell r="O630">
            <v>42133</v>
          </cell>
          <cell r="P630">
            <v>42133</v>
          </cell>
          <cell r="S630" t="str">
            <v>T_2015</v>
          </cell>
          <cell r="T630" t="str">
            <v>Completed</v>
          </cell>
          <cell r="U630" t="str">
            <v>ZNIC.014072</v>
          </cell>
        </row>
        <row r="631">
          <cell r="A631">
            <v>14071</v>
          </cell>
          <cell r="B631" t="str">
            <v>CBP/C</v>
          </cell>
          <cell r="C631" t="str">
            <v>Projects</v>
          </cell>
          <cell r="D631" t="str">
            <v>CTE/P</v>
          </cell>
          <cell r="E631" t="str">
            <v>Study of Introduce HVGO as Feedstock for Cracker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Qiu Zhufeng</v>
          </cell>
          <cell r="L631">
            <v>41710</v>
          </cell>
          <cell r="S631" t="str">
            <v>N</v>
          </cell>
          <cell r="T631" t="str">
            <v>Canceled</v>
          </cell>
        </row>
        <row r="632">
          <cell r="A632">
            <v>14070</v>
          </cell>
          <cell r="B632" t="str">
            <v>CBP/C</v>
          </cell>
          <cell r="C632" t="str">
            <v>MOC</v>
          </cell>
          <cell r="D632" t="str">
            <v>CTE/C</v>
          </cell>
          <cell r="E632" t="str">
            <v>Add Safe Passage between the Work Platforms</v>
          </cell>
          <cell r="F632">
            <v>560000</v>
          </cell>
          <cell r="G632">
            <v>0</v>
          </cell>
          <cell r="H632">
            <v>0</v>
          </cell>
          <cell r="I632">
            <v>377010</v>
          </cell>
          <cell r="J632" t="str">
            <v>Wang Shicheng</v>
          </cell>
          <cell r="K632" t="str">
            <v>Pan Liming</v>
          </cell>
          <cell r="L632">
            <v>41710</v>
          </cell>
          <cell r="M632">
            <v>41953</v>
          </cell>
          <cell r="N632">
            <v>42094</v>
          </cell>
          <cell r="O632">
            <v>42094</v>
          </cell>
          <cell r="P632">
            <v>42093</v>
          </cell>
          <cell r="R632">
            <v>42243</v>
          </cell>
          <cell r="S632" t="str">
            <v>T_2015</v>
          </cell>
          <cell r="T632" t="str">
            <v>Completed</v>
          </cell>
          <cell r="U632" t="str">
            <v>972918318</v>
          </cell>
        </row>
        <row r="633">
          <cell r="A633">
            <v>14069</v>
          </cell>
          <cell r="B633" t="str">
            <v>CBP/A</v>
          </cell>
          <cell r="C633" t="str">
            <v>MOC</v>
          </cell>
          <cell r="D633" t="str">
            <v>CTE/P</v>
          </cell>
          <cell r="E633" t="str">
            <v>Add a Bypass Line from AEU Pit Drum to PGU Off-spec Drum</v>
          </cell>
          <cell r="F633">
            <v>191000</v>
          </cell>
          <cell r="G633">
            <v>0</v>
          </cell>
          <cell r="H633">
            <v>0</v>
          </cell>
          <cell r="I633">
            <v>268709</v>
          </cell>
          <cell r="J633" t="str">
            <v>Chen Chen</v>
          </cell>
          <cell r="K633" t="str">
            <v>Ling Taizhong</v>
          </cell>
          <cell r="L633">
            <v>41710</v>
          </cell>
          <cell r="M633">
            <v>41810</v>
          </cell>
          <cell r="N633">
            <v>42004</v>
          </cell>
          <cell r="O633">
            <v>41932</v>
          </cell>
          <cell r="P633">
            <v>41929</v>
          </cell>
          <cell r="S633" t="str">
            <v>T_2015</v>
          </cell>
          <cell r="T633" t="str">
            <v>Completed</v>
          </cell>
          <cell r="U633" t="str">
            <v>972731699</v>
          </cell>
        </row>
        <row r="634">
          <cell r="A634">
            <v>14068</v>
          </cell>
          <cell r="B634" t="str">
            <v>CBP/M</v>
          </cell>
          <cell r="C634" t="str">
            <v>Projects</v>
          </cell>
          <cell r="D634" t="str">
            <v>CTE/P</v>
          </cell>
          <cell r="E634" t="str">
            <v>Replace Samplers for EB/SM</v>
          </cell>
          <cell r="F634">
            <v>485000</v>
          </cell>
          <cell r="G634">
            <v>0</v>
          </cell>
          <cell r="H634">
            <v>72019</v>
          </cell>
          <cell r="I634">
            <v>532500</v>
          </cell>
          <cell r="J634" t="str">
            <v>Sun Aihong</v>
          </cell>
          <cell r="K634" t="str">
            <v>Wu Zefei</v>
          </cell>
          <cell r="L634">
            <v>41710</v>
          </cell>
          <cell r="M634">
            <v>41862</v>
          </cell>
          <cell r="N634">
            <v>42124</v>
          </cell>
          <cell r="O634">
            <v>42124</v>
          </cell>
          <cell r="P634">
            <v>42124</v>
          </cell>
          <cell r="S634" t="str">
            <v>T_2015</v>
          </cell>
          <cell r="T634" t="str">
            <v>Completed</v>
          </cell>
          <cell r="U634" t="str">
            <v>ZNIC.014068</v>
          </cell>
        </row>
        <row r="635">
          <cell r="A635">
            <v>14067</v>
          </cell>
          <cell r="B635" t="str">
            <v>CBP/M</v>
          </cell>
          <cell r="C635" t="str">
            <v>Projects</v>
          </cell>
          <cell r="D635" t="str">
            <v>CTE/P</v>
          </cell>
          <cell r="E635" t="str">
            <v>Replace Some Pumps for EB/SM</v>
          </cell>
          <cell r="F635">
            <v>1900000</v>
          </cell>
          <cell r="G635">
            <v>0</v>
          </cell>
          <cell r="H635">
            <v>666176</v>
          </cell>
          <cell r="I635">
            <v>2603495</v>
          </cell>
          <cell r="J635" t="str">
            <v>Wang Lifen</v>
          </cell>
          <cell r="K635" t="str">
            <v>Ling Taizhong</v>
          </cell>
          <cell r="L635">
            <v>41710</v>
          </cell>
          <cell r="M635">
            <v>41866</v>
          </cell>
          <cell r="N635">
            <v>42368</v>
          </cell>
          <cell r="O635">
            <v>42368</v>
          </cell>
          <cell r="S635" t="str">
            <v>N</v>
          </cell>
          <cell r="T635" t="str">
            <v>On Going</v>
          </cell>
          <cell r="U635" t="str">
            <v>ZNIC.014067</v>
          </cell>
        </row>
        <row r="636">
          <cell r="A636">
            <v>14066</v>
          </cell>
          <cell r="B636" t="str">
            <v>CBP/M</v>
          </cell>
          <cell r="C636" t="str">
            <v>Projects</v>
          </cell>
          <cell r="D636" t="str">
            <v>CTE/A</v>
          </cell>
          <cell r="E636" t="str">
            <v>Revamp Outlet Motor Valves of Cooling Water Pumps</v>
          </cell>
          <cell r="F636">
            <v>1380000</v>
          </cell>
          <cell r="G636">
            <v>0</v>
          </cell>
          <cell r="H636">
            <v>469934</v>
          </cell>
          <cell r="I636">
            <v>1446000</v>
          </cell>
          <cell r="J636" t="str">
            <v>Gong Feibao</v>
          </cell>
          <cell r="K636" t="str">
            <v>Li Hong</v>
          </cell>
          <cell r="L636">
            <v>41710</v>
          </cell>
          <cell r="M636">
            <v>41843</v>
          </cell>
          <cell r="N636">
            <v>42132</v>
          </cell>
          <cell r="O636">
            <v>42117</v>
          </cell>
          <cell r="P636">
            <v>42117</v>
          </cell>
          <cell r="S636" t="str">
            <v>T_2015</v>
          </cell>
          <cell r="T636" t="str">
            <v>Completed</v>
          </cell>
          <cell r="U636" t="str">
            <v>ZNIC.014066</v>
          </cell>
        </row>
        <row r="637">
          <cell r="A637">
            <v>14065</v>
          </cell>
          <cell r="B637" t="str">
            <v>CBP/M</v>
          </cell>
          <cell r="C637" t="str">
            <v>MOC</v>
          </cell>
          <cell r="D637" t="str">
            <v>CTE/P</v>
          </cell>
          <cell r="E637" t="str">
            <v>Replace Butterfly Valves for Cooling Water Tower</v>
          </cell>
          <cell r="F637">
            <v>487000</v>
          </cell>
          <cell r="G637">
            <v>0</v>
          </cell>
          <cell r="H637">
            <v>139524</v>
          </cell>
          <cell r="I637">
            <v>544005</v>
          </cell>
          <cell r="J637" t="str">
            <v>Sun Aihong</v>
          </cell>
          <cell r="K637" t="str">
            <v>Wu Zefei</v>
          </cell>
          <cell r="L637">
            <v>41710</v>
          </cell>
          <cell r="M637">
            <v>41753</v>
          </cell>
          <cell r="N637">
            <v>42124</v>
          </cell>
          <cell r="O637">
            <v>42124</v>
          </cell>
          <cell r="P637">
            <v>42124</v>
          </cell>
          <cell r="S637" t="str">
            <v>T_2015</v>
          </cell>
          <cell r="T637" t="str">
            <v>Completed</v>
          </cell>
          <cell r="U637" t="str">
            <v>972676906</v>
          </cell>
        </row>
        <row r="638">
          <cell r="A638">
            <v>14064</v>
          </cell>
          <cell r="B638" t="str">
            <v>CBP/M</v>
          </cell>
          <cell r="C638" t="str">
            <v>Projects</v>
          </cell>
          <cell r="D638" t="str">
            <v>CTE/P</v>
          </cell>
          <cell r="E638" t="str">
            <v>Replace Pump P-2302/S&amp;P-2304/S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 t="str">
            <v>Wang Lifen</v>
          </cell>
          <cell r="L638">
            <v>41710</v>
          </cell>
          <cell r="S638" t="str">
            <v>N</v>
          </cell>
          <cell r="T638" t="str">
            <v>Canceled</v>
          </cell>
        </row>
        <row r="639">
          <cell r="A639">
            <v>14063</v>
          </cell>
          <cell r="B639" t="str">
            <v>CBP/M</v>
          </cell>
          <cell r="C639" t="str">
            <v>MOC</v>
          </cell>
          <cell r="D639" t="str">
            <v>CTM/M</v>
          </cell>
          <cell r="E639" t="str">
            <v>Revamp DMW Pipeline from U5</v>
          </cell>
          <cell r="F639">
            <v>28050</v>
          </cell>
          <cell r="G639">
            <v>0</v>
          </cell>
          <cell r="H639">
            <v>0</v>
          </cell>
          <cell r="I639">
            <v>15400</v>
          </cell>
          <cell r="J639" t="str">
            <v>Chu Chao</v>
          </cell>
          <cell r="K639" t="str">
            <v>Chu Chao</v>
          </cell>
          <cell r="L639">
            <v>41710</v>
          </cell>
          <cell r="M639">
            <v>41830</v>
          </cell>
          <cell r="N639">
            <v>42124</v>
          </cell>
          <cell r="O639">
            <v>42124</v>
          </cell>
          <cell r="P639">
            <v>42124</v>
          </cell>
          <cell r="R639">
            <v>42154</v>
          </cell>
          <cell r="S639" t="str">
            <v>T_2015</v>
          </cell>
          <cell r="T639" t="str">
            <v>Completed</v>
          </cell>
          <cell r="U639" t="str">
            <v>973217333</v>
          </cell>
        </row>
        <row r="640">
          <cell r="A640">
            <v>14062</v>
          </cell>
          <cell r="B640" t="str">
            <v>CBP/M</v>
          </cell>
          <cell r="C640" t="str">
            <v>Projects</v>
          </cell>
          <cell r="D640" t="str">
            <v>CTE/P</v>
          </cell>
          <cell r="E640" t="str">
            <v>Add a White Oil Pump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 t="str">
            <v>Chen Chen</v>
          </cell>
          <cell r="L640">
            <v>41710</v>
          </cell>
          <cell r="S640" t="str">
            <v>N</v>
          </cell>
          <cell r="T640" t="str">
            <v>Canceled</v>
          </cell>
        </row>
        <row r="641">
          <cell r="A641">
            <v>14061</v>
          </cell>
          <cell r="B641" t="str">
            <v>CBP/B</v>
          </cell>
          <cell r="C641" t="str">
            <v>MOC</v>
          </cell>
          <cell r="D641" t="str">
            <v>CTE/P</v>
          </cell>
          <cell r="E641" t="str">
            <v>Add a Support for E1604</v>
          </cell>
          <cell r="F641">
            <v>155550</v>
          </cell>
          <cell r="G641">
            <v>0</v>
          </cell>
          <cell r="H641">
            <v>71622</v>
          </cell>
          <cell r="I641">
            <v>82550</v>
          </cell>
          <cell r="J641" t="str">
            <v>Ding Juntao</v>
          </cell>
          <cell r="K641" t="str">
            <v>Wang Yuncai</v>
          </cell>
          <cell r="L641">
            <v>41710</v>
          </cell>
          <cell r="M641">
            <v>41729</v>
          </cell>
          <cell r="N641">
            <v>42124</v>
          </cell>
          <cell r="O641">
            <v>42123</v>
          </cell>
          <cell r="P641">
            <v>42119</v>
          </cell>
          <cell r="S641" t="str">
            <v>T_2015</v>
          </cell>
          <cell r="T641" t="str">
            <v>Completed</v>
          </cell>
          <cell r="U641" t="str">
            <v>972631740</v>
          </cell>
        </row>
        <row r="642">
          <cell r="A642">
            <v>14060</v>
          </cell>
          <cell r="B642" t="str">
            <v>CEP/S</v>
          </cell>
          <cell r="C642" t="str">
            <v>Projects</v>
          </cell>
          <cell r="D642" t="str">
            <v>CTE/P</v>
          </cell>
          <cell r="E642" t="str">
            <v>Add Control Valve on the RES Feed Line to D3422/4622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 t="str">
            <v>Gu Jingfeng</v>
          </cell>
          <cell r="K642" t="str">
            <v>Wu Zefei</v>
          </cell>
          <cell r="L642">
            <v>41708</v>
          </cell>
          <cell r="S642" t="str">
            <v>T_2015</v>
          </cell>
          <cell r="T642" t="str">
            <v>Canceled</v>
          </cell>
        </row>
        <row r="643">
          <cell r="A643">
            <v>14059</v>
          </cell>
          <cell r="B643" t="str">
            <v>CBP/C</v>
          </cell>
          <cell r="C643" t="str">
            <v>MOC</v>
          </cell>
          <cell r="D643" t="str">
            <v>CTE/P</v>
          </cell>
          <cell r="E643" t="str">
            <v>Add a Flowmeter on Continuous Blowdown Pipeline of H109</v>
          </cell>
          <cell r="F643">
            <v>190000</v>
          </cell>
          <cell r="G643">
            <v>0</v>
          </cell>
          <cell r="H643">
            <v>0</v>
          </cell>
          <cell r="I643">
            <v>166328</v>
          </cell>
          <cell r="J643" t="str">
            <v>Wang Can</v>
          </cell>
          <cell r="K643" t="str">
            <v>Ling Taizhong</v>
          </cell>
          <cell r="L643">
            <v>41704</v>
          </cell>
          <cell r="M643">
            <v>41747</v>
          </cell>
          <cell r="N643">
            <v>42124</v>
          </cell>
          <cell r="O643">
            <v>42133</v>
          </cell>
          <cell r="P643">
            <v>42133</v>
          </cell>
          <cell r="S643" t="str">
            <v>T_2015</v>
          </cell>
          <cell r="T643" t="str">
            <v>Completed</v>
          </cell>
          <cell r="U643" t="str">
            <v>972651625</v>
          </cell>
        </row>
        <row r="644">
          <cell r="A644">
            <v>14058</v>
          </cell>
          <cell r="B644" t="str">
            <v>CBP/B</v>
          </cell>
          <cell r="C644" t="str">
            <v>Projects</v>
          </cell>
          <cell r="D644" t="str">
            <v>CTE/A</v>
          </cell>
          <cell r="E644" t="str">
            <v>Move the BD&amp;IB Plant DCS Control Station from BCC to EBSM</v>
          </cell>
          <cell r="F644">
            <v>3400000</v>
          </cell>
          <cell r="G644">
            <v>0</v>
          </cell>
          <cell r="H644">
            <v>697845</v>
          </cell>
          <cell r="I644">
            <v>3410505</v>
          </cell>
          <cell r="J644" t="str">
            <v>Gong Feibao</v>
          </cell>
          <cell r="K644" t="str">
            <v>Li Hong</v>
          </cell>
          <cell r="L644">
            <v>41704</v>
          </cell>
          <cell r="M644">
            <v>41870</v>
          </cell>
          <cell r="N644">
            <v>42115</v>
          </cell>
          <cell r="O644">
            <v>42115</v>
          </cell>
          <cell r="P644">
            <v>42115</v>
          </cell>
          <cell r="S644" t="str">
            <v>T_2015</v>
          </cell>
          <cell r="T644" t="str">
            <v>Completed</v>
          </cell>
          <cell r="U644" t="str">
            <v>ZNIC.014058</v>
          </cell>
        </row>
        <row r="645">
          <cell r="A645">
            <v>14057</v>
          </cell>
          <cell r="B645" t="str">
            <v>CBP/B</v>
          </cell>
          <cell r="C645" t="str">
            <v>Projects</v>
          </cell>
          <cell r="D645" t="str">
            <v>CTE/P</v>
          </cell>
          <cell r="E645" t="str">
            <v>Calculation for Replacing Heat Exchangers E1100 and E1400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 t="str">
            <v>Cao Lin</v>
          </cell>
          <cell r="L645">
            <v>41704</v>
          </cell>
          <cell r="S645" t="str">
            <v>T_2015</v>
          </cell>
          <cell r="T645" t="str">
            <v>Canceled</v>
          </cell>
        </row>
        <row r="646">
          <cell r="A646">
            <v>14056</v>
          </cell>
          <cell r="B646" t="str">
            <v>CBP/B</v>
          </cell>
          <cell r="C646" t="str">
            <v>MOC</v>
          </cell>
          <cell r="D646" t="str">
            <v>CTE/P</v>
          </cell>
          <cell r="E646" t="str">
            <v>Replace the Motor of Pump P512A/B</v>
          </cell>
          <cell r="F646">
            <v>193045</v>
          </cell>
          <cell r="G646">
            <v>0</v>
          </cell>
          <cell r="H646">
            <v>0</v>
          </cell>
          <cell r="I646">
            <v>136895</v>
          </cell>
          <cell r="J646" t="str">
            <v>Ding Juntao</v>
          </cell>
          <cell r="K646" t="str">
            <v>Lv Yong</v>
          </cell>
          <cell r="L646">
            <v>41704</v>
          </cell>
          <cell r="M646">
            <v>41704</v>
          </cell>
          <cell r="N646">
            <v>41998</v>
          </cell>
          <cell r="O646">
            <v>41998</v>
          </cell>
          <cell r="P646">
            <v>41998</v>
          </cell>
          <cell r="R646">
            <v>42063</v>
          </cell>
          <cell r="S646" t="str">
            <v>N</v>
          </cell>
          <cell r="T646" t="str">
            <v>Completed</v>
          </cell>
          <cell r="U646" t="str">
            <v>972318564</v>
          </cell>
        </row>
        <row r="647">
          <cell r="A647">
            <v>14055</v>
          </cell>
          <cell r="B647" t="str">
            <v>CTS/U</v>
          </cell>
          <cell r="C647" t="str">
            <v>Projects</v>
          </cell>
          <cell r="D647" t="str">
            <v>CTE/A</v>
          </cell>
          <cell r="E647" t="str">
            <v>Upgrade VSD KM8302 for U5</v>
          </cell>
          <cell r="F647">
            <v>368000</v>
          </cell>
          <cell r="G647">
            <v>0</v>
          </cell>
          <cell r="H647">
            <v>0</v>
          </cell>
          <cell r="I647">
            <v>285623</v>
          </cell>
          <cell r="J647" t="str">
            <v>Bian Jiacai</v>
          </cell>
          <cell r="K647" t="str">
            <v>Sun Zhongpin</v>
          </cell>
          <cell r="L647">
            <v>41703</v>
          </cell>
          <cell r="M647">
            <v>41752</v>
          </cell>
          <cell r="N647">
            <v>42155</v>
          </cell>
          <cell r="O647">
            <v>42004</v>
          </cell>
          <cell r="P647">
            <v>41999</v>
          </cell>
          <cell r="R647">
            <v>42307</v>
          </cell>
          <cell r="S647" t="str">
            <v>N</v>
          </cell>
          <cell r="T647" t="str">
            <v>Completed</v>
          </cell>
          <cell r="U647" t="str">
            <v>ZNIC.014055</v>
          </cell>
        </row>
        <row r="648">
          <cell r="A648">
            <v>14054</v>
          </cell>
          <cell r="B648" t="str">
            <v>CAP/S</v>
          </cell>
          <cell r="C648" t="str">
            <v>MOC</v>
          </cell>
          <cell r="D648" t="str">
            <v>CTE/C</v>
          </cell>
          <cell r="E648" t="str">
            <v>Modify the Gate of SAP Packing Station</v>
          </cell>
          <cell r="F648">
            <v>153000</v>
          </cell>
          <cell r="G648">
            <v>0</v>
          </cell>
          <cell r="H648">
            <v>0</v>
          </cell>
          <cell r="I648">
            <v>178209</v>
          </cell>
          <cell r="J648" t="str">
            <v>Yu Yi</v>
          </cell>
          <cell r="K648" t="str">
            <v>Lu Jie</v>
          </cell>
          <cell r="L648">
            <v>41703</v>
          </cell>
          <cell r="M648">
            <v>41730</v>
          </cell>
          <cell r="N648">
            <v>41850</v>
          </cell>
          <cell r="O648">
            <v>41869</v>
          </cell>
          <cell r="P648">
            <v>41862</v>
          </cell>
          <cell r="R648">
            <v>42307</v>
          </cell>
          <cell r="S648" t="str">
            <v>N</v>
          </cell>
          <cell r="T648" t="str">
            <v>Completed</v>
          </cell>
          <cell r="U648" t="str">
            <v>972664928</v>
          </cell>
        </row>
        <row r="649">
          <cell r="A649">
            <v>14053</v>
          </cell>
          <cell r="B649" t="str">
            <v>CTS/P</v>
          </cell>
          <cell r="C649" t="str">
            <v>MOC</v>
          </cell>
          <cell r="D649" t="str">
            <v>CTM/U</v>
          </cell>
          <cell r="E649" t="str">
            <v>Add Support for the Drain Water Pipeline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 t="str">
            <v>Chen Yangwei</v>
          </cell>
          <cell r="K649" t="str">
            <v>Chen Yangwei</v>
          </cell>
          <cell r="L649">
            <v>41703</v>
          </cell>
          <cell r="M649">
            <v>41759</v>
          </cell>
          <cell r="N649">
            <v>42009</v>
          </cell>
          <cell r="O649">
            <v>42009</v>
          </cell>
          <cell r="P649">
            <v>42009</v>
          </cell>
          <cell r="R649">
            <v>42009</v>
          </cell>
          <cell r="S649" t="str">
            <v>N</v>
          </cell>
          <cell r="T649" t="str">
            <v>Completed</v>
          </cell>
          <cell r="U649" t="str">
            <v>972984303</v>
          </cell>
        </row>
        <row r="650">
          <cell r="A650">
            <v>14052</v>
          </cell>
          <cell r="B650" t="str">
            <v>CTS/U</v>
          </cell>
          <cell r="C650" t="str">
            <v>Projects</v>
          </cell>
          <cell r="D650" t="str">
            <v>CTE/P</v>
          </cell>
          <cell r="E650" t="str">
            <v>Introduce NH3  from U5 SCR System to U3501</v>
          </cell>
          <cell r="F650">
            <v>732000</v>
          </cell>
          <cell r="G650">
            <v>0</v>
          </cell>
          <cell r="H650">
            <v>0</v>
          </cell>
          <cell r="I650">
            <v>551533</v>
          </cell>
          <cell r="J650" t="str">
            <v>Liu Xiaoli</v>
          </cell>
          <cell r="K650" t="str">
            <v>Xu Yefeng</v>
          </cell>
          <cell r="L650">
            <v>41702</v>
          </cell>
          <cell r="M650">
            <v>41786</v>
          </cell>
          <cell r="N650">
            <v>42035</v>
          </cell>
          <cell r="O650">
            <v>42019</v>
          </cell>
          <cell r="P650">
            <v>42034</v>
          </cell>
          <cell r="R650">
            <v>42307</v>
          </cell>
          <cell r="S650" t="str">
            <v>N</v>
          </cell>
          <cell r="T650" t="str">
            <v>Completed</v>
          </cell>
          <cell r="U650" t="str">
            <v>ZNIC.014052</v>
          </cell>
        </row>
        <row r="651">
          <cell r="A651">
            <v>14051</v>
          </cell>
          <cell r="B651" t="str">
            <v>CEP/E</v>
          </cell>
          <cell r="C651" t="str">
            <v>Projects</v>
          </cell>
          <cell r="D651" t="str">
            <v>CTE/P</v>
          </cell>
          <cell r="E651" t="str">
            <v>Natural Gas Flowmeter Modification</v>
          </cell>
          <cell r="F651">
            <v>157000</v>
          </cell>
          <cell r="G651">
            <v>0</v>
          </cell>
          <cell r="H651">
            <v>45905</v>
          </cell>
          <cell r="I651">
            <v>158500</v>
          </cell>
          <cell r="J651" t="str">
            <v>Gu Jingfeng</v>
          </cell>
          <cell r="K651" t="str">
            <v>Wu Zefei</v>
          </cell>
          <cell r="L651">
            <v>41701</v>
          </cell>
          <cell r="M651">
            <v>41715</v>
          </cell>
          <cell r="N651">
            <v>41882</v>
          </cell>
          <cell r="O651">
            <v>41882</v>
          </cell>
          <cell r="P651">
            <v>41886</v>
          </cell>
          <cell r="S651" t="str">
            <v>T</v>
          </cell>
          <cell r="T651" t="str">
            <v>Completed</v>
          </cell>
          <cell r="U651" t="str">
            <v>ZNIC.014051</v>
          </cell>
        </row>
        <row r="652">
          <cell r="A652">
            <v>14050</v>
          </cell>
          <cell r="B652" t="str">
            <v>CEP/L</v>
          </cell>
          <cell r="C652" t="str">
            <v>Projects</v>
          </cell>
          <cell r="D652" t="str">
            <v>CTE/P</v>
          </cell>
          <cell r="E652" t="str">
            <v>Add a Set of Packing Machine for LDPE/EVA in A110</v>
          </cell>
          <cell r="F652">
            <v>32000</v>
          </cell>
          <cell r="G652">
            <v>0</v>
          </cell>
          <cell r="H652">
            <v>17600</v>
          </cell>
          <cell r="I652">
            <v>31900</v>
          </cell>
          <cell r="J652" t="str">
            <v>Gu Jingfeng</v>
          </cell>
          <cell r="L652">
            <v>41698</v>
          </cell>
          <cell r="S652" t="str">
            <v>N</v>
          </cell>
          <cell r="T652" t="str">
            <v>Canceled</v>
          </cell>
          <cell r="U652" t="str">
            <v>972311762</v>
          </cell>
        </row>
        <row r="653">
          <cell r="A653">
            <v>14049</v>
          </cell>
          <cell r="B653" t="str">
            <v>CCP/O</v>
          </cell>
          <cell r="C653" t="str">
            <v>MOC</v>
          </cell>
          <cell r="D653" t="str">
            <v>CTE/A</v>
          </cell>
          <cell r="E653" t="str">
            <v>Change Temporary EHT to Permanent Type</v>
          </cell>
          <cell r="F653">
            <v>170000</v>
          </cell>
          <cell r="G653">
            <v>0</v>
          </cell>
          <cell r="H653">
            <v>0</v>
          </cell>
          <cell r="I653">
            <v>119278</v>
          </cell>
          <cell r="J653" t="str">
            <v>Hao Jinling</v>
          </cell>
          <cell r="K653" t="str">
            <v>Sun Zhongpin</v>
          </cell>
          <cell r="L653">
            <v>41696</v>
          </cell>
          <cell r="M653">
            <v>41709</v>
          </cell>
          <cell r="N653">
            <v>41920</v>
          </cell>
          <cell r="O653">
            <v>41920</v>
          </cell>
          <cell r="P653">
            <v>41911</v>
          </cell>
          <cell r="R653">
            <v>42338</v>
          </cell>
          <cell r="S653" t="str">
            <v>N</v>
          </cell>
          <cell r="T653" t="str">
            <v>Closed</v>
          </cell>
          <cell r="U653" t="str">
            <v>972317550</v>
          </cell>
        </row>
        <row r="654">
          <cell r="A654">
            <v>14048</v>
          </cell>
          <cell r="B654" t="str">
            <v>CBP/C</v>
          </cell>
          <cell r="C654" t="str">
            <v>Projects</v>
          </cell>
          <cell r="D654" t="str">
            <v>CTE/A</v>
          </cell>
          <cell r="E654" t="str">
            <v>Gas Detector Modification at Tank Cofferdam Area</v>
          </cell>
          <cell r="F654">
            <v>311000</v>
          </cell>
          <cell r="G654">
            <v>0</v>
          </cell>
          <cell r="H654">
            <v>0</v>
          </cell>
          <cell r="I654">
            <v>174849</v>
          </cell>
          <cell r="J654" t="str">
            <v>Sang Qingming</v>
          </cell>
          <cell r="K654" t="str">
            <v>Li Hong</v>
          </cell>
          <cell r="L654">
            <v>41695</v>
          </cell>
          <cell r="M654">
            <v>41764</v>
          </cell>
          <cell r="N654">
            <v>41973</v>
          </cell>
          <cell r="O654">
            <v>41985</v>
          </cell>
          <cell r="P654">
            <v>41989</v>
          </cell>
          <cell r="R654">
            <v>42338</v>
          </cell>
          <cell r="S654" t="str">
            <v>N</v>
          </cell>
          <cell r="T654" t="str">
            <v>Completed</v>
          </cell>
          <cell r="U654" t="str">
            <v>ZNIC.014048</v>
          </cell>
        </row>
        <row r="655">
          <cell r="A655">
            <v>14047</v>
          </cell>
          <cell r="B655" t="str">
            <v>CBP/B</v>
          </cell>
          <cell r="C655" t="str">
            <v>Projects</v>
          </cell>
          <cell r="D655" t="str">
            <v>CTE/A</v>
          </cell>
          <cell r="E655" t="str">
            <v>Add Gas Detector in BD Chemical Tank Farm</v>
          </cell>
          <cell r="F655">
            <v>82897</v>
          </cell>
          <cell r="G655">
            <v>0</v>
          </cell>
          <cell r="H655">
            <v>0</v>
          </cell>
          <cell r="I655">
            <v>0</v>
          </cell>
          <cell r="J655" t="str">
            <v>Sang Qingming</v>
          </cell>
          <cell r="K655" t="str">
            <v>Li Hong</v>
          </cell>
          <cell r="L655">
            <v>41695</v>
          </cell>
          <cell r="M655">
            <v>41764</v>
          </cell>
          <cell r="N655">
            <v>41958</v>
          </cell>
          <cell r="O655">
            <v>41958</v>
          </cell>
          <cell r="R655">
            <v>41958</v>
          </cell>
          <cell r="S655" t="str">
            <v>N</v>
          </cell>
          <cell r="T655" t="str">
            <v>Canceled</v>
          </cell>
          <cell r="U655" t="str">
            <v>ZNIC.014047</v>
          </cell>
        </row>
        <row r="656">
          <cell r="A656">
            <v>14046</v>
          </cell>
          <cell r="B656" t="str">
            <v>CBP/A</v>
          </cell>
          <cell r="C656" t="str">
            <v>Projects</v>
          </cell>
          <cell r="D656" t="str">
            <v>CTE/A</v>
          </cell>
          <cell r="E656" t="str">
            <v>Add Gas Detector in AEU Site</v>
          </cell>
          <cell r="F656">
            <v>233000</v>
          </cell>
          <cell r="G656">
            <v>0</v>
          </cell>
          <cell r="H656">
            <v>0</v>
          </cell>
          <cell r="I656">
            <v>155046</v>
          </cell>
          <cell r="J656" t="str">
            <v>Sang Qingming</v>
          </cell>
          <cell r="K656" t="str">
            <v>Li Hong</v>
          </cell>
          <cell r="L656">
            <v>41695</v>
          </cell>
          <cell r="M656">
            <v>41764</v>
          </cell>
          <cell r="N656">
            <v>41958</v>
          </cell>
          <cell r="O656">
            <v>41964</v>
          </cell>
          <cell r="P656">
            <v>41964</v>
          </cell>
          <cell r="R656">
            <v>42338</v>
          </cell>
          <cell r="S656" t="str">
            <v>N</v>
          </cell>
          <cell r="T656" t="str">
            <v>Completed</v>
          </cell>
          <cell r="U656" t="str">
            <v>ZNIC.014046</v>
          </cell>
        </row>
        <row r="657">
          <cell r="A657">
            <v>14045</v>
          </cell>
          <cell r="B657" t="str">
            <v>CBP/C</v>
          </cell>
          <cell r="C657" t="str">
            <v>Projects</v>
          </cell>
          <cell r="D657" t="str">
            <v>CTE/A</v>
          </cell>
          <cell r="E657" t="str">
            <v>Add Gas Detector around Liquid Hydrocarbon Pumps</v>
          </cell>
          <cell r="F657">
            <v>491000</v>
          </cell>
          <cell r="G657">
            <v>0</v>
          </cell>
          <cell r="H657">
            <v>148737</v>
          </cell>
          <cell r="I657">
            <v>503000</v>
          </cell>
          <cell r="J657" t="str">
            <v>Wang Zhen</v>
          </cell>
          <cell r="K657" t="str">
            <v>Li Hong</v>
          </cell>
          <cell r="L657">
            <v>41695</v>
          </cell>
          <cell r="M657">
            <v>41836</v>
          </cell>
          <cell r="N657">
            <v>42003</v>
          </cell>
          <cell r="O657">
            <v>42194</v>
          </cell>
          <cell r="P657">
            <v>42194</v>
          </cell>
          <cell r="S657" t="str">
            <v>N</v>
          </cell>
          <cell r="T657" t="str">
            <v>Completed</v>
          </cell>
          <cell r="U657" t="str">
            <v>ZNIC.014045</v>
          </cell>
        </row>
        <row r="658">
          <cell r="A658">
            <v>14044</v>
          </cell>
          <cell r="B658" t="str">
            <v>CTS/P</v>
          </cell>
          <cell r="C658" t="str">
            <v>MOC</v>
          </cell>
          <cell r="D658" t="str">
            <v>CTM/U</v>
          </cell>
          <cell r="E658" t="str">
            <v>Modify Filter ST6503</v>
          </cell>
          <cell r="F658">
            <v>239925</v>
          </cell>
          <cell r="G658">
            <v>0</v>
          </cell>
          <cell r="H658">
            <v>0</v>
          </cell>
          <cell r="I658">
            <v>412801</v>
          </cell>
          <cell r="J658" t="str">
            <v>Chen Yangwei</v>
          </cell>
          <cell r="K658" t="str">
            <v>Chen Yangwei</v>
          </cell>
          <cell r="L658">
            <v>41691</v>
          </cell>
          <cell r="M658">
            <v>41861</v>
          </cell>
          <cell r="N658">
            <v>42119</v>
          </cell>
          <cell r="O658">
            <v>42119</v>
          </cell>
          <cell r="P658">
            <v>42130</v>
          </cell>
          <cell r="S658" t="str">
            <v>T_2015</v>
          </cell>
          <cell r="T658" t="str">
            <v>Completed</v>
          </cell>
          <cell r="U658" t="str">
            <v>972785185</v>
          </cell>
        </row>
        <row r="659">
          <cell r="A659">
            <v>14043</v>
          </cell>
          <cell r="B659" t="str">
            <v>COO/C</v>
          </cell>
          <cell r="C659" t="str">
            <v>Projects</v>
          </cell>
          <cell r="D659" t="str">
            <v>CTE/I</v>
          </cell>
          <cell r="E659" t="str">
            <v>Propionic Acid(PA) Plant Expansion</v>
          </cell>
          <cell r="F659">
            <v>150000000</v>
          </cell>
          <cell r="G659">
            <v>0</v>
          </cell>
          <cell r="H659">
            <v>0</v>
          </cell>
          <cell r="I659">
            <v>0</v>
          </cell>
          <cell r="J659" t="str">
            <v>Fang Zhengbo</v>
          </cell>
          <cell r="L659">
            <v>41690</v>
          </cell>
          <cell r="N659">
            <v>43099</v>
          </cell>
          <cell r="S659" t="str">
            <v>N</v>
          </cell>
          <cell r="T659" t="str">
            <v>On Going</v>
          </cell>
          <cell r="U659" t="str">
            <v>ZNIC.007629</v>
          </cell>
        </row>
        <row r="660">
          <cell r="A660">
            <v>14042</v>
          </cell>
          <cell r="B660" t="str">
            <v>CBP/M</v>
          </cell>
          <cell r="C660" t="str">
            <v>MOC</v>
          </cell>
          <cell r="D660" t="str">
            <v>CTA/S</v>
          </cell>
          <cell r="E660" t="str">
            <v>Change Gas Chromatograph A24201 to New Type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 t="str">
            <v>Li Huaxin</v>
          </cell>
          <cell r="K660" t="str">
            <v>Li Huaxin</v>
          </cell>
          <cell r="L660">
            <v>41689</v>
          </cell>
          <cell r="M660">
            <v>41689</v>
          </cell>
          <cell r="N660">
            <v>42155</v>
          </cell>
          <cell r="O660">
            <v>42155</v>
          </cell>
          <cell r="S660" t="str">
            <v>N</v>
          </cell>
          <cell r="T660" t="str">
            <v>Canceled</v>
          </cell>
        </row>
        <row r="661">
          <cell r="A661">
            <v>14041</v>
          </cell>
          <cell r="B661" t="str">
            <v>CBP/M</v>
          </cell>
          <cell r="C661" t="str">
            <v>Projects</v>
          </cell>
          <cell r="D661" t="str">
            <v>CTE/A</v>
          </cell>
          <cell r="E661" t="str">
            <v>Replace Cabinets in EB/SM Analyzer Houses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 t="str">
            <v>Gong Feibao</v>
          </cell>
          <cell r="K661" t="str">
            <v>Li Hong</v>
          </cell>
          <cell r="L661">
            <v>41689</v>
          </cell>
          <cell r="N661">
            <v>42155</v>
          </cell>
          <cell r="S661" t="str">
            <v>T_2015</v>
          </cell>
          <cell r="T661" t="str">
            <v>Canceled</v>
          </cell>
        </row>
        <row r="662">
          <cell r="A662">
            <v>14040</v>
          </cell>
          <cell r="B662" t="str">
            <v>CBP/M</v>
          </cell>
          <cell r="C662" t="str">
            <v>MOC</v>
          </cell>
          <cell r="D662" t="str">
            <v>CTE/A</v>
          </cell>
          <cell r="E662" t="str">
            <v>Modify Discharge Temperature Interlock System of H2301</v>
          </cell>
          <cell r="F662">
            <v>405000</v>
          </cell>
          <cell r="G662">
            <v>0</v>
          </cell>
          <cell r="H662">
            <v>30687</v>
          </cell>
          <cell r="I662">
            <v>218064</v>
          </cell>
          <cell r="J662" t="str">
            <v>Gong Feibao</v>
          </cell>
          <cell r="K662" t="str">
            <v>Li Hong</v>
          </cell>
          <cell r="L662">
            <v>41689</v>
          </cell>
          <cell r="M662">
            <v>41820</v>
          </cell>
          <cell r="N662">
            <v>42123</v>
          </cell>
          <cell r="O662">
            <v>42123</v>
          </cell>
          <cell r="P662">
            <v>42123</v>
          </cell>
          <cell r="S662" t="str">
            <v>T_2015</v>
          </cell>
          <cell r="T662" t="str">
            <v>Completed</v>
          </cell>
          <cell r="U662" t="str">
            <v>972732621</v>
          </cell>
        </row>
        <row r="663">
          <cell r="A663">
            <v>14039</v>
          </cell>
          <cell r="B663" t="str">
            <v>CBP/C</v>
          </cell>
          <cell r="C663" t="str">
            <v>MOC</v>
          </cell>
          <cell r="D663" t="str">
            <v>CTE/C</v>
          </cell>
          <cell r="E663" t="str">
            <v>Add Fire Retardant Coating on Steel Structure of 350P-555 Area</v>
          </cell>
          <cell r="F663">
            <v>167000</v>
          </cell>
          <cell r="G663">
            <v>0</v>
          </cell>
          <cell r="H663">
            <v>0</v>
          </cell>
          <cell r="I663">
            <v>112405</v>
          </cell>
          <cell r="J663" t="str">
            <v>Wang Shicheng</v>
          </cell>
          <cell r="K663" t="str">
            <v>Zhang Dinghua</v>
          </cell>
          <cell r="L663">
            <v>41801</v>
          </cell>
          <cell r="M663">
            <v>41827</v>
          </cell>
          <cell r="N663">
            <v>41882</v>
          </cell>
          <cell r="O663">
            <v>41872</v>
          </cell>
          <cell r="P663">
            <v>41873</v>
          </cell>
          <cell r="Q663">
            <v>41873</v>
          </cell>
          <cell r="R663">
            <v>41912</v>
          </cell>
          <cell r="S663" t="str">
            <v>N</v>
          </cell>
          <cell r="T663" t="str">
            <v>Completed</v>
          </cell>
          <cell r="U663" t="str">
            <v>972760753</v>
          </cell>
        </row>
        <row r="664">
          <cell r="A664">
            <v>14038</v>
          </cell>
          <cell r="B664" t="str">
            <v>CBP/M</v>
          </cell>
          <cell r="C664" t="str">
            <v>MOC</v>
          </cell>
          <cell r="D664" t="str">
            <v>CTA/M</v>
          </cell>
          <cell r="E664" t="str">
            <v>TK9001&amp;TK9402 Adding a LSLL to Shut Off HV9003&amp;HV94013</v>
          </cell>
          <cell r="F664">
            <v>3000</v>
          </cell>
          <cell r="G664">
            <v>0</v>
          </cell>
          <cell r="H664">
            <v>0</v>
          </cell>
          <cell r="I664">
            <v>0</v>
          </cell>
          <cell r="J664" t="str">
            <v>Cheng Guiyou</v>
          </cell>
          <cell r="K664" t="str">
            <v>Cheng Guiyou</v>
          </cell>
          <cell r="L664">
            <v>41688</v>
          </cell>
          <cell r="M664">
            <v>41688</v>
          </cell>
          <cell r="N664">
            <v>42155</v>
          </cell>
          <cell r="O664">
            <v>42155</v>
          </cell>
          <cell r="P664">
            <v>42155</v>
          </cell>
          <cell r="R664">
            <v>42155</v>
          </cell>
          <cell r="S664" t="str">
            <v>T_2015</v>
          </cell>
          <cell r="T664" t="str">
            <v>Completed</v>
          </cell>
        </row>
        <row r="665">
          <cell r="A665">
            <v>14037</v>
          </cell>
          <cell r="B665" t="str">
            <v>CBP/M</v>
          </cell>
          <cell r="C665" t="str">
            <v>MOC</v>
          </cell>
          <cell r="D665" t="str">
            <v>CTA/M</v>
          </cell>
          <cell r="E665" t="str">
            <v>Adding High Level Interlock for Waste Heat Exchanger</v>
          </cell>
          <cell r="F665">
            <v>3000</v>
          </cell>
          <cell r="G665">
            <v>0</v>
          </cell>
          <cell r="H665">
            <v>0</v>
          </cell>
          <cell r="I665">
            <v>0</v>
          </cell>
          <cell r="J665" t="str">
            <v>Cheng Guiyou</v>
          </cell>
          <cell r="K665" t="str">
            <v>Cheng Guiyou</v>
          </cell>
          <cell r="L665">
            <v>41688</v>
          </cell>
          <cell r="M665">
            <v>41688</v>
          </cell>
          <cell r="N665">
            <v>42155</v>
          </cell>
          <cell r="O665">
            <v>42155</v>
          </cell>
          <cell r="P665">
            <v>42155</v>
          </cell>
          <cell r="R665">
            <v>42155</v>
          </cell>
          <cell r="S665" t="str">
            <v>T_2015</v>
          </cell>
          <cell r="T665" t="str">
            <v>Completed</v>
          </cell>
        </row>
        <row r="666">
          <cell r="A666">
            <v>14036</v>
          </cell>
          <cell r="B666" t="str">
            <v>CBP/M</v>
          </cell>
          <cell r="C666" t="str">
            <v>MOC</v>
          </cell>
          <cell r="D666" t="str">
            <v>CTE/A</v>
          </cell>
          <cell r="E666" t="str">
            <v>Adding Two Flammable Gas Detectors in CWR Pipe</v>
          </cell>
          <cell r="F666">
            <v>291000</v>
          </cell>
          <cell r="G666">
            <v>0</v>
          </cell>
          <cell r="H666">
            <v>3619</v>
          </cell>
          <cell r="I666">
            <v>259141</v>
          </cell>
          <cell r="J666" t="str">
            <v>Gong Feibao</v>
          </cell>
          <cell r="K666" t="str">
            <v>Li Hong</v>
          </cell>
          <cell r="L666">
            <v>41786</v>
          </cell>
          <cell r="M666">
            <v>41973</v>
          </cell>
          <cell r="N666">
            <v>42174</v>
          </cell>
          <cell r="O666">
            <v>42277</v>
          </cell>
          <cell r="P666">
            <v>42312</v>
          </cell>
          <cell r="S666" t="str">
            <v>T_2015</v>
          </cell>
          <cell r="T666" t="str">
            <v>Completed</v>
          </cell>
          <cell r="U666" t="str">
            <v>972937929</v>
          </cell>
        </row>
        <row r="667">
          <cell r="A667">
            <v>14035</v>
          </cell>
          <cell r="B667" t="str">
            <v>CBP/M</v>
          </cell>
          <cell r="C667" t="str">
            <v>Projects</v>
          </cell>
          <cell r="D667" t="str">
            <v>CTE/P</v>
          </cell>
          <cell r="E667" t="str">
            <v>Revamp H1203 Natural Gas Pipeline</v>
          </cell>
          <cell r="F667">
            <v>418000</v>
          </cell>
          <cell r="G667">
            <v>0</v>
          </cell>
          <cell r="H667">
            <v>45132</v>
          </cell>
          <cell r="I667">
            <v>419200</v>
          </cell>
          <cell r="J667" t="str">
            <v>Sun Aihong</v>
          </cell>
          <cell r="K667" t="str">
            <v>Wu Zefei</v>
          </cell>
          <cell r="L667">
            <v>41688</v>
          </cell>
          <cell r="M667">
            <v>41796</v>
          </cell>
          <cell r="N667">
            <v>42124</v>
          </cell>
          <cell r="O667">
            <v>42124</v>
          </cell>
          <cell r="P667">
            <v>42124</v>
          </cell>
          <cell r="S667" t="str">
            <v>T_2015</v>
          </cell>
          <cell r="T667" t="str">
            <v>Completed</v>
          </cell>
          <cell r="U667" t="str">
            <v>ZNIC.014035</v>
          </cell>
        </row>
        <row r="668">
          <cell r="A668">
            <v>14034</v>
          </cell>
          <cell r="B668" t="str">
            <v>CBP/M</v>
          </cell>
          <cell r="C668" t="str">
            <v>Projects</v>
          </cell>
          <cell r="D668" t="str">
            <v>CTE/P</v>
          </cell>
          <cell r="E668" t="str">
            <v>Add an Inhibitor Surge Drum for Each of T2401/2403</v>
          </cell>
          <cell r="F668">
            <v>477000</v>
          </cell>
          <cell r="G668">
            <v>0</v>
          </cell>
          <cell r="H668">
            <v>0</v>
          </cell>
          <cell r="I668">
            <v>542736</v>
          </cell>
          <cell r="J668" t="str">
            <v>Sun Aihong</v>
          </cell>
          <cell r="K668" t="str">
            <v>Wu Zefei</v>
          </cell>
          <cell r="L668">
            <v>41688</v>
          </cell>
          <cell r="M668">
            <v>41841</v>
          </cell>
          <cell r="N668">
            <v>42215</v>
          </cell>
          <cell r="O668">
            <v>42252</v>
          </cell>
          <cell r="P668">
            <v>42255</v>
          </cell>
          <cell r="S668" t="str">
            <v>T_2015</v>
          </cell>
          <cell r="T668" t="str">
            <v>Completed</v>
          </cell>
          <cell r="U668" t="str">
            <v>ZNIC.014034</v>
          </cell>
        </row>
        <row r="669">
          <cell r="A669">
            <v>14033</v>
          </cell>
          <cell r="B669" t="str">
            <v>CBP/M</v>
          </cell>
          <cell r="C669" t="str">
            <v>Projects</v>
          </cell>
          <cell r="D669" t="str">
            <v>CTE/A</v>
          </cell>
          <cell r="E669" t="str">
            <v>Add O2 Detector at Discharge of C2401</v>
          </cell>
          <cell r="F669">
            <v>246000</v>
          </cell>
          <cell r="G669">
            <v>0</v>
          </cell>
          <cell r="H669">
            <v>106658</v>
          </cell>
          <cell r="I669">
            <v>352085</v>
          </cell>
          <cell r="J669" t="str">
            <v>Gong Feibao</v>
          </cell>
          <cell r="K669" t="str">
            <v>Li Hong</v>
          </cell>
          <cell r="L669">
            <v>41688</v>
          </cell>
          <cell r="M669">
            <v>41830</v>
          </cell>
          <cell r="N669">
            <v>42247</v>
          </cell>
          <cell r="O669">
            <v>42272</v>
          </cell>
          <cell r="P669">
            <v>42312</v>
          </cell>
          <cell r="S669" t="str">
            <v>T_2015</v>
          </cell>
          <cell r="T669" t="str">
            <v>Completed</v>
          </cell>
          <cell r="U669" t="str">
            <v>ZNIC.014033</v>
          </cell>
        </row>
        <row r="670">
          <cell r="A670">
            <v>14032</v>
          </cell>
          <cell r="B670" t="str">
            <v>CBP/M</v>
          </cell>
          <cell r="C670" t="str">
            <v>Projects</v>
          </cell>
          <cell r="D670" t="str">
            <v>CTE/A</v>
          </cell>
          <cell r="E670" t="str">
            <v>Replacement of EB/SM U6 110VDC Panel</v>
          </cell>
          <cell r="F670">
            <v>612000</v>
          </cell>
          <cell r="G670">
            <v>0</v>
          </cell>
          <cell r="H670">
            <v>0</v>
          </cell>
          <cell r="I670">
            <v>391680</v>
          </cell>
          <cell r="J670" t="str">
            <v>Xu Zheng</v>
          </cell>
          <cell r="K670" t="str">
            <v>Sun Zhongpin</v>
          </cell>
          <cell r="L670">
            <v>41688</v>
          </cell>
          <cell r="M670">
            <v>41746</v>
          </cell>
          <cell r="N670">
            <v>42124</v>
          </cell>
          <cell r="O670">
            <v>42124</v>
          </cell>
          <cell r="P670">
            <v>42118</v>
          </cell>
          <cell r="R670">
            <v>42215</v>
          </cell>
          <cell r="S670" t="str">
            <v>T_2015</v>
          </cell>
          <cell r="T670" t="str">
            <v>Completed</v>
          </cell>
          <cell r="U670" t="str">
            <v>ZNIC.014032</v>
          </cell>
        </row>
        <row r="671">
          <cell r="A671">
            <v>14031</v>
          </cell>
          <cell r="B671" t="str">
            <v>CBP/M</v>
          </cell>
          <cell r="C671" t="str">
            <v>Projects</v>
          </cell>
          <cell r="D671" t="str">
            <v>CTE/A</v>
          </cell>
          <cell r="E671" t="str">
            <v>380VAC LV MCC System Modification of EB/SM</v>
          </cell>
          <cell r="F671">
            <v>12200000</v>
          </cell>
          <cell r="G671">
            <v>0</v>
          </cell>
          <cell r="H671">
            <v>3803815</v>
          </cell>
          <cell r="I671">
            <v>12485476</v>
          </cell>
          <cell r="J671" t="str">
            <v>Zhao Wei</v>
          </cell>
          <cell r="K671" t="str">
            <v>Sun Zhongpin</v>
          </cell>
          <cell r="L671">
            <v>41688</v>
          </cell>
          <cell r="M671">
            <v>41795</v>
          </cell>
          <cell r="N671">
            <v>42125</v>
          </cell>
          <cell r="O671">
            <v>42132</v>
          </cell>
          <cell r="P671">
            <v>42132</v>
          </cell>
          <cell r="Q671">
            <v>42303</v>
          </cell>
          <cell r="S671" t="str">
            <v>T_2015</v>
          </cell>
          <cell r="T671" t="str">
            <v>Completed</v>
          </cell>
          <cell r="U671" t="str">
            <v>ZNIC.014031</v>
          </cell>
        </row>
        <row r="672">
          <cell r="A672">
            <v>14030</v>
          </cell>
          <cell r="B672" t="str">
            <v>CBP/C</v>
          </cell>
          <cell r="C672" t="str">
            <v>Projects</v>
          </cell>
          <cell r="D672" t="str">
            <v>CTE/P</v>
          </cell>
          <cell r="E672" t="str">
            <v>Add Oil/water Separator Package on P-936 Ouelet Pipeline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 t="str">
            <v>Cao Lin</v>
          </cell>
          <cell r="L672">
            <v>41688</v>
          </cell>
          <cell r="S672" t="str">
            <v>T_2015</v>
          </cell>
          <cell r="T672" t="str">
            <v>Canceled</v>
          </cell>
        </row>
        <row r="673">
          <cell r="A673">
            <v>14029</v>
          </cell>
          <cell r="B673" t="str">
            <v>CBP/C</v>
          </cell>
          <cell r="C673" t="str">
            <v>Projects</v>
          </cell>
          <cell r="D673" t="str">
            <v>CTE/C</v>
          </cell>
          <cell r="E673" t="str">
            <v>Add a Cover on Waste Water Pond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str">
            <v>Wang Shicheng</v>
          </cell>
          <cell r="K673" t="str">
            <v>Pan Liming</v>
          </cell>
          <cell r="L673">
            <v>41687</v>
          </cell>
          <cell r="S673" t="str">
            <v>T_2015</v>
          </cell>
          <cell r="T673" t="str">
            <v>Canceled</v>
          </cell>
        </row>
        <row r="674">
          <cell r="A674">
            <v>14028</v>
          </cell>
          <cell r="B674" t="str">
            <v>CBP/C</v>
          </cell>
          <cell r="C674" t="str">
            <v>MOC</v>
          </cell>
          <cell r="D674" t="str">
            <v>CTM/B</v>
          </cell>
          <cell r="E674" t="str">
            <v>Modification of Flare Obstacle Lighting and Ignition System for EU</v>
          </cell>
          <cell r="F674">
            <v>2500000</v>
          </cell>
          <cell r="G674">
            <v>0</v>
          </cell>
          <cell r="H674">
            <v>0</v>
          </cell>
          <cell r="I674">
            <v>2337727</v>
          </cell>
          <cell r="J674" t="str">
            <v>Tong Shaojian</v>
          </cell>
          <cell r="K674" t="str">
            <v>Tong Shaojian</v>
          </cell>
          <cell r="L674">
            <v>41688</v>
          </cell>
          <cell r="M674">
            <v>41873</v>
          </cell>
          <cell r="N674">
            <v>42155</v>
          </cell>
          <cell r="O674">
            <v>42155</v>
          </cell>
          <cell r="S674" t="str">
            <v>T_2015</v>
          </cell>
          <cell r="T674" t="str">
            <v>On Going</v>
          </cell>
          <cell r="U674" t="str">
            <v>972802859</v>
          </cell>
        </row>
        <row r="675">
          <cell r="A675">
            <v>14027</v>
          </cell>
          <cell r="B675" t="str">
            <v>CBP/C</v>
          </cell>
          <cell r="C675" t="str">
            <v>MOC</v>
          </cell>
          <cell r="D675" t="str">
            <v>CTA/B</v>
          </cell>
          <cell r="E675" t="str">
            <v>Cancel the Feeder Manager in the UPS Feeding Circuit</v>
          </cell>
          <cell r="F675">
            <v>5400</v>
          </cell>
          <cell r="G675">
            <v>0</v>
          </cell>
          <cell r="H675">
            <v>0</v>
          </cell>
          <cell r="I675">
            <v>0</v>
          </cell>
          <cell r="J675" t="str">
            <v>Shi Weigang</v>
          </cell>
          <cell r="K675" t="str">
            <v>Shi Weigang</v>
          </cell>
          <cell r="L675">
            <v>41688</v>
          </cell>
          <cell r="M675">
            <v>41711</v>
          </cell>
          <cell r="N675">
            <v>42155</v>
          </cell>
          <cell r="O675">
            <v>42154</v>
          </cell>
          <cell r="P675">
            <v>42154</v>
          </cell>
          <cell r="R675">
            <v>42155</v>
          </cell>
          <cell r="S675" t="str">
            <v>T_2015</v>
          </cell>
          <cell r="T675" t="str">
            <v>Completed</v>
          </cell>
        </row>
        <row r="676">
          <cell r="A676">
            <v>14026</v>
          </cell>
          <cell r="B676" t="str">
            <v>CBP/B</v>
          </cell>
          <cell r="C676" t="str">
            <v>MOC</v>
          </cell>
          <cell r="D676" t="str">
            <v>CTE/P</v>
          </cell>
          <cell r="E676" t="str">
            <v>Move LV4102 from Inlet to Outlet Line of E402</v>
          </cell>
          <cell r="F676">
            <v>86000</v>
          </cell>
          <cell r="G676">
            <v>0</v>
          </cell>
          <cell r="H676">
            <v>20804.03</v>
          </cell>
          <cell r="I676">
            <v>56375</v>
          </cell>
          <cell r="J676" t="str">
            <v>Gu Jingfeng</v>
          </cell>
          <cell r="K676" t="str">
            <v>Wang Yuncai</v>
          </cell>
          <cell r="L676">
            <v>41688</v>
          </cell>
          <cell r="M676">
            <v>41709</v>
          </cell>
          <cell r="N676">
            <v>42155</v>
          </cell>
          <cell r="O676">
            <v>42155</v>
          </cell>
          <cell r="S676" t="str">
            <v>T_2015</v>
          </cell>
          <cell r="T676" t="str">
            <v>Canceled</v>
          </cell>
          <cell r="U676" t="str">
            <v>972320273</v>
          </cell>
        </row>
        <row r="677">
          <cell r="A677">
            <v>14025</v>
          </cell>
          <cell r="B677" t="str">
            <v>CBP/B</v>
          </cell>
          <cell r="C677" t="str">
            <v>MOC</v>
          </cell>
          <cell r="D677" t="str">
            <v>CTM/M</v>
          </cell>
          <cell r="E677" t="str">
            <v>Modify the U Type of Solvent Line</v>
          </cell>
          <cell r="F677">
            <v>32000</v>
          </cell>
          <cell r="G677">
            <v>0</v>
          </cell>
          <cell r="H677">
            <v>0</v>
          </cell>
          <cell r="I677">
            <v>30970</v>
          </cell>
          <cell r="J677" t="str">
            <v>Chu Chao</v>
          </cell>
          <cell r="K677" t="str">
            <v>Chu Chao</v>
          </cell>
          <cell r="L677">
            <v>41688</v>
          </cell>
          <cell r="M677">
            <v>41688</v>
          </cell>
          <cell r="N677">
            <v>42155</v>
          </cell>
          <cell r="O677">
            <v>42132</v>
          </cell>
          <cell r="P677">
            <v>42132</v>
          </cell>
          <cell r="R677">
            <v>41820</v>
          </cell>
          <cell r="S677" t="str">
            <v>T_2015</v>
          </cell>
          <cell r="T677" t="str">
            <v>Completed</v>
          </cell>
          <cell r="U677" t="str">
            <v>972305165</v>
          </cell>
        </row>
        <row r="678">
          <cell r="A678">
            <v>14024</v>
          </cell>
          <cell r="B678" t="str">
            <v>CBP/C</v>
          </cell>
          <cell r="C678" t="str">
            <v>MOC</v>
          </cell>
          <cell r="D678" t="str">
            <v>CTE/P</v>
          </cell>
          <cell r="E678" t="str">
            <v>Change Temporary Tie to Permanent Type for the Lines from Wison and E930</v>
          </cell>
          <cell r="F678">
            <v>135000</v>
          </cell>
          <cell r="G678">
            <v>0</v>
          </cell>
          <cell r="H678">
            <v>11775</v>
          </cell>
          <cell r="I678">
            <v>68675</v>
          </cell>
          <cell r="J678" t="str">
            <v>Qiu Zhufeng</v>
          </cell>
          <cell r="K678" t="str">
            <v>Ling Taizhong</v>
          </cell>
          <cell r="L678">
            <v>41688</v>
          </cell>
          <cell r="M678">
            <v>41709</v>
          </cell>
          <cell r="N678">
            <v>42155</v>
          </cell>
          <cell r="O678">
            <v>42133</v>
          </cell>
          <cell r="P678">
            <v>42133</v>
          </cell>
          <cell r="S678" t="str">
            <v>T_2015</v>
          </cell>
          <cell r="T678" t="str">
            <v>Completed</v>
          </cell>
          <cell r="U678" t="str">
            <v>972319739</v>
          </cell>
        </row>
        <row r="679">
          <cell r="A679">
            <v>14023</v>
          </cell>
          <cell r="B679" t="str">
            <v>CBP/C</v>
          </cell>
          <cell r="C679" t="str">
            <v>Projects</v>
          </cell>
          <cell r="D679" t="str">
            <v>CTE/P</v>
          </cell>
          <cell r="E679" t="str">
            <v>Expand the Capacity of 330-V-344</v>
          </cell>
          <cell r="F679">
            <v>497000</v>
          </cell>
          <cell r="G679">
            <v>100000</v>
          </cell>
          <cell r="H679">
            <v>0</v>
          </cell>
          <cell r="I679">
            <v>574600</v>
          </cell>
          <cell r="J679" t="str">
            <v>Qiu Zhufeng</v>
          </cell>
          <cell r="K679" t="str">
            <v>Ling Taizhong</v>
          </cell>
          <cell r="L679">
            <v>41688</v>
          </cell>
          <cell r="M679">
            <v>41794</v>
          </cell>
          <cell r="N679">
            <v>42136</v>
          </cell>
          <cell r="O679">
            <v>42133</v>
          </cell>
          <cell r="P679">
            <v>42133</v>
          </cell>
          <cell r="S679" t="str">
            <v>T_2015</v>
          </cell>
          <cell r="T679" t="str">
            <v>Completed</v>
          </cell>
          <cell r="U679" t="str">
            <v>ZNIC.014023</v>
          </cell>
        </row>
        <row r="680">
          <cell r="A680">
            <v>14022</v>
          </cell>
          <cell r="B680" t="str">
            <v>CBP/C</v>
          </cell>
          <cell r="C680" t="str">
            <v>MOC</v>
          </cell>
          <cell r="D680" t="str">
            <v>CTE/P</v>
          </cell>
          <cell r="E680" t="str">
            <v>Add a Pipeline from Seal Oil Drainer to 330-V-310</v>
          </cell>
          <cell r="F680">
            <v>139000</v>
          </cell>
          <cell r="G680">
            <v>0</v>
          </cell>
          <cell r="H680">
            <v>26677</v>
          </cell>
          <cell r="I680">
            <v>71475</v>
          </cell>
          <cell r="J680" t="str">
            <v>Qiu Zhufeng</v>
          </cell>
          <cell r="K680" t="str">
            <v>Ling Taizhong</v>
          </cell>
          <cell r="L680">
            <v>41688</v>
          </cell>
          <cell r="M680">
            <v>41709</v>
          </cell>
          <cell r="N680">
            <v>42155</v>
          </cell>
          <cell r="O680">
            <v>42133</v>
          </cell>
          <cell r="P680">
            <v>42133</v>
          </cell>
          <cell r="S680" t="str">
            <v>T_2015</v>
          </cell>
          <cell r="T680" t="str">
            <v>Completed</v>
          </cell>
          <cell r="U680" t="str">
            <v>972320940</v>
          </cell>
        </row>
        <row r="681">
          <cell r="A681">
            <v>14021</v>
          </cell>
          <cell r="B681" t="str">
            <v>CBP/B</v>
          </cell>
          <cell r="C681" t="str">
            <v>Projects</v>
          </cell>
          <cell r="D681" t="str">
            <v>CTE/P</v>
          </cell>
          <cell r="E681" t="str">
            <v>Add a Flowmeter and Control Valve for Bypass Line of P106 Minimum Flow</v>
          </cell>
          <cell r="F681">
            <v>278000</v>
          </cell>
          <cell r="G681">
            <v>0</v>
          </cell>
          <cell r="H681">
            <v>0</v>
          </cell>
          <cell r="I681">
            <v>0</v>
          </cell>
          <cell r="J681" t="str">
            <v>Gu Jingfeng</v>
          </cell>
          <cell r="K681" t="str">
            <v>Ling Taizhong</v>
          </cell>
          <cell r="L681">
            <v>41688</v>
          </cell>
          <cell r="M681">
            <v>41724</v>
          </cell>
          <cell r="N681">
            <v>41942</v>
          </cell>
          <cell r="O681">
            <v>41942</v>
          </cell>
          <cell r="R681">
            <v>41942</v>
          </cell>
          <cell r="S681" t="str">
            <v>N</v>
          </cell>
          <cell r="T681" t="str">
            <v>Canceled</v>
          </cell>
          <cell r="U681" t="str">
            <v>ZNIC.014021</v>
          </cell>
        </row>
        <row r="682">
          <cell r="A682">
            <v>14020</v>
          </cell>
          <cell r="B682" t="str">
            <v>CBP/B</v>
          </cell>
          <cell r="C682" t="str">
            <v>MOC</v>
          </cell>
          <cell r="D682" t="str">
            <v>CTE/P</v>
          </cell>
          <cell r="E682" t="str">
            <v>Add Silencer in Steam Venting Line of V514</v>
          </cell>
          <cell r="F682">
            <v>121000</v>
          </cell>
          <cell r="G682">
            <v>0</v>
          </cell>
          <cell r="H682">
            <v>17310</v>
          </cell>
          <cell r="I682">
            <v>119278</v>
          </cell>
          <cell r="J682" t="str">
            <v>Chen Chen</v>
          </cell>
          <cell r="K682" t="str">
            <v>Wang Yuncai</v>
          </cell>
          <cell r="L682">
            <v>41688</v>
          </cell>
          <cell r="M682">
            <v>41711</v>
          </cell>
          <cell r="N682">
            <v>42119</v>
          </cell>
          <cell r="O682">
            <v>42119</v>
          </cell>
          <cell r="P682">
            <v>42119</v>
          </cell>
          <cell r="S682" t="str">
            <v>T_2015</v>
          </cell>
          <cell r="T682" t="str">
            <v>Completed</v>
          </cell>
          <cell r="U682" t="str">
            <v>972377375</v>
          </cell>
        </row>
        <row r="683">
          <cell r="A683">
            <v>14019</v>
          </cell>
          <cell r="B683" t="str">
            <v>CBP/A</v>
          </cell>
          <cell r="C683" t="str">
            <v>Projects</v>
          </cell>
          <cell r="D683" t="str">
            <v>CTE/P</v>
          </cell>
          <cell r="E683" t="str">
            <v>BYC Supply YPC Styrene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str">
            <v>Qiu Zhufeng</v>
          </cell>
          <cell r="L683">
            <v>41688</v>
          </cell>
          <cell r="S683" t="str">
            <v>N</v>
          </cell>
          <cell r="T683" t="str">
            <v>Canceled</v>
          </cell>
        </row>
        <row r="684">
          <cell r="A684">
            <v>14018</v>
          </cell>
          <cell r="B684" t="str">
            <v>CBP/C</v>
          </cell>
          <cell r="C684" t="str">
            <v>MOC</v>
          </cell>
          <cell r="D684" t="str">
            <v>CTE/P</v>
          </cell>
          <cell r="E684" t="str">
            <v>Add a Pipeline from P-935 to Production Waste Water Header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 t="str">
            <v>Wang Can</v>
          </cell>
          <cell r="K684" t="str">
            <v>Ling Taizhong</v>
          </cell>
          <cell r="L684">
            <v>41688</v>
          </cell>
          <cell r="S684" t="str">
            <v>N</v>
          </cell>
          <cell r="T684" t="str">
            <v>Canceled</v>
          </cell>
        </row>
        <row r="685">
          <cell r="A685">
            <v>14017</v>
          </cell>
          <cell r="B685" t="str">
            <v>CBP/B</v>
          </cell>
          <cell r="C685" t="str">
            <v>MOC</v>
          </cell>
          <cell r="D685" t="str">
            <v>CTE/P</v>
          </cell>
          <cell r="E685" t="str">
            <v>Add a Basket Filter on Outlet Line of P404A/B</v>
          </cell>
          <cell r="F685">
            <v>176000</v>
          </cell>
          <cell r="G685">
            <v>0</v>
          </cell>
          <cell r="H685">
            <v>0</v>
          </cell>
          <cell r="I685">
            <v>127578</v>
          </cell>
          <cell r="J685" t="str">
            <v>Wang Can</v>
          </cell>
          <cell r="K685" t="str">
            <v>Wang Yuncai</v>
          </cell>
          <cell r="L685">
            <v>41688</v>
          </cell>
          <cell r="M685">
            <v>41719</v>
          </cell>
          <cell r="N685">
            <v>42128</v>
          </cell>
          <cell r="O685">
            <v>42128</v>
          </cell>
          <cell r="P685">
            <v>42128</v>
          </cell>
          <cell r="S685" t="str">
            <v>T_2015</v>
          </cell>
          <cell r="T685" t="str">
            <v>Completed</v>
          </cell>
          <cell r="U685" t="str">
            <v>972576812</v>
          </cell>
        </row>
        <row r="686">
          <cell r="A686">
            <v>14016</v>
          </cell>
          <cell r="B686" t="str">
            <v>CCP/C</v>
          </cell>
          <cell r="C686" t="str">
            <v>MOC</v>
          </cell>
          <cell r="D686" t="str">
            <v>CTE/P</v>
          </cell>
          <cell r="E686" t="str">
            <v>Add E2300 as Temporary Spare of E2320 for DBF</v>
          </cell>
          <cell r="F686">
            <v>87550</v>
          </cell>
          <cell r="G686">
            <v>0</v>
          </cell>
          <cell r="H686">
            <v>0</v>
          </cell>
          <cell r="I686">
            <v>94852</v>
          </cell>
          <cell r="J686" t="str">
            <v>Li Shouqing</v>
          </cell>
          <cell r="K686" t="str">
            <v>Xu Zhaofeng</v>
          </cell>
          <cell r="L686">
            <v>41687</v>
          </cell>
          <cell r="M686">
            <v>41687</v>
          </cell>
          <cell r="N686">
            <v>41740</v>
          </cell>
          <cell r="O686">
            <v>41740</v>
          </cell>
          <cell r="P686">
            <v>41740</v>
          </cell>
          <cell r="R686">
            <v>41912</v>
          </cell>
          <cell r="S686" t="str">
            <v>T</v>
          </cell>
          <cell r="T686" t="str">
            <v>Completed</v>
          </cell>
          <cell r="U686" t="str">
            <v>972295544</v>
          </cell>
        </row>
        <row r="687">
          <cell r="A687">
            <v>14015</v>
          </cell>
          <cell r="B687" t="str">
            <v>COA/S</v>
          </cell>
          <cell r="C687" t="str">
            <v>Projects</v>
          </cell>
          <cell r="D687" t="str">
            <v>CTE/P</v>
          </cell>
          <cell r="E687" t="str">
            <v>E1210 Condensate Recycle</v>
          </cell>
          <cell r="F687">
            <v>830000</v>
          </cell>
          <cell r="G687">
            <v>290000</v>
          </cell>
          <cell r="H687">
            <v>424984</v>
          </cell>
          <cell r="I687">
            <v>854477</v>
          </cell>
          <cell r="J687" t="str">
            <v>Zhu Jianxin</v>
          </cell>
          <cell r="K687" t="str">
            <v>Wu Zefei</v>
          </cell>
          <cell r="L687">
            <v>41684</v>
          </cell>
          <cell r="M687">
            <v>42019</v>
          </cell>
          <cell r="N687">
            <v>42571</v>
          </cell>
          <cell r="O687">
            <v>42571</v>
          </cell>
          <cell r="S687" t="str">
            <v>N</v>
          </cell>
          <cell r="T687" t="str">
            <v>On Going</v>
          </cell>
          <cell r="U687" t="str">
            <v>ZNIF.106500.15.01</v>
          </cell>
        </row>
        <row r="688">
          <cell r="A688">
            <v>14014</v>
          </cell>
          <cell r="B688" t="str">
            <v>CCP/C</v>
          </cell>
          <cell r="C688" t="str">
            <v>MOC</v>
          </cell>
          <cell r="D688" t="str">
            <v>CTE/A</v>
          </cell>
          <cell r="E688" t="str">
            <v>Change Orifice Plate F34520 to Z Class</v>
          </cell>
          <cell r="F688">
            <v>12050</v>
          </cell>
          <cell r="G688">
            <v>0</v>
          </cell>
          <cell r="H688">
            <v>0</v>
          </cell>
          <cell r="I688">
            <v>14055</v>
          </cell>
          <cell r="J688" t="str">
            <v>Sang Qingming</v>
          </cell>
          <cell r="K688" t="str">
            <v>Fang Zhengwen</v>
          </cell>
          <cell r="L688">
            <v>41684</v>
          </cell>
          <cell r="M688">
            <v>41684</v>
          </cell>
          <cell r="N688">
            <v>41820</v>
          </cell>
          <cell r="O688">
            <v>41820</v>
          </cell>
          <cell r="P688">
            <v>41820</v>
          </cell>
          <cell r="R688">
            <v>41942</v>
          </cell>
          <cell r="S688" t="str">
            <v>T</v>
          </cell>
          <cell r="T688" t="str">
            <v>Completed</v>
          </cell>
          <cell r="U688" t="str">
            <v>972273729</v>
          </cell>
        </row>
        <row r="689">
          <cell r="A689">
            <v>14013</v>
          </cell>
          <cell r="B689" t="str">
            <v>CAP/E</v>
          </cell>
          <cell r="C689" t="str">
            <v>MOC</v>
          </cell>
          <cell r="D689" t="str">
            <v>CTM/A</v>
          </cell>
          <cell r="E689" t="str">
            <v>Change T9750 to Waste Water Tank</v>
          </cell>
          <cell r="F689">
            <v>160000</v>
          </cell>
          <cell r="G689">
            <v>0</v>
          </cell>
          <cell r="H689">
            <v>0</v>
          </cell>
          <cell r="I689">
            <v>178750</v>
          </cell>
          <cell r="J689" t="str">
            <v>Ling Wenqing</v>
          </cell>
          <cell r="K689" t="str">
            <v>Ling Wenqing</v>
          </cell>
          <cell r="L689">
            <v>41677</v>
          </cell>
          <cell r="M689">
            <v>41677</v>
          </cell>
          <cell r="N689">
            <v>41790</v>
          </cell>
          <cell r="O689">
            <v>41880</v>
          </cell>
          <cell r="P689">
            <v>41880</v>
          </cell>
          <cell r="R689">
            <v>41973</v>
          </cell>
          <cell r="S689" t="str">
            <v>N</v>
          </cell>
          <cell r="T689" t="str">
            <v>Completed</v>
          </cell>
          <cell r="U689" t="str">
            <v>972039638</v>
          </cell>
        </row>
        <row r="690">
          <cell r="A690">
            <v>14012</v>
          </cell>
          <cell r="B690" t="str">
            <v>CAP/S</v>
          </cell>
          <cell r="C690" t="str">
            <v>MOC</v>
          </cell>
          <cell r="D690" t="str">
            <v>CTE/C</v>
          </cell>
          <cell r="E690" t="str">
            <v>Add Trash Area in SAP Plant</v>
          </cell>
          <cell r="F690">
            <v>405000</v>
          </cell>
          <cell r="G690">
            <v>0</v>
          </cell>
          <cell r="H690">
            <v>0</v>
          </cell>
          <cell r="I690">
            <v>264920</v>
          </cell>
          <cell r="J690" t="str">
            <v>Yu Yi</v>
          </cell>
          <cell r="K690" t="str">
            <v>Lu Jie</v>
          </cell>
          <cell r="L690">
            <v>41646</v>
          </cell>
          <cell r="M690">
            <v>41662</v>
          </cell>
          <cell r="N690">
            <v>41769</v>
          </cell>
          <cell r="O690">
            <v>41850</v>
          </cell>
          <cell r="P690">
            <v>41848</v>
          </cell>
          <cell r="R690">
            <v>41973</v>
          </cell>
          <cell r="S690" t="str">
            <v>N</v>
          </cell>
          <cell r="T690" t="str">
            <v>Completed</v>
          </cell>
          <cell r="U690" t="str">
            <v>972040169</v>
          </cell>
        </row>
        <row r="691">
          <cell r="A691">
            <v>14011</v>
          </cell>
          <cell r="B691" t="str">
            <v>CBP/C</v>
          </cell>
          <cell r="C691" t="str">
            <v>Projects</v>
          </cell>
          <cell r="D691" t="str">
            <v>CTE/A</v>
          </cell>
          <cell r="E691" t="str">
            <v>Add Mass Flowmeter on Ethylene and Propylene Header in SCTF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str">
            <v>Gong Feibao</v>
          </cell>
          <cell r="K691" t="str">
            <v>Li Hong</v>
          </cell>
          <cell r="L691">
            <v>41660</v>
          </cell>
          <cell r="S691" t="str">
            <v>T_2015</v>
          </cell>
          <cell r="T691" t="str">
            <v>Canceled</v>
          </cell>
        </row>
        <row r="692">
          <cell r="A692">
            <v>14010</v>
          </cell>
          <cell r="B692" t="str">
            <v>CBP/C</v>
          </cell>
          <cell r="C692" t="str">
            <v>Projects</v>
          </cell>
          <cell r="D692" t="str">
            <v>CTE/A</v>
          </cell>
          <cell r="E692" t="str">
            <v>Add Mass Flowmeter on Ethylene Pipeline in Cracker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str">
            <v>Gong Feibao</v>
          </cell>
          <cell r="K692" t="str">
            <v>Li Hong</v>
          </cell>
          <cell r="L692">
            <v>41660</v>
          </cell>
          <cell r="S692" t="str">
            <v>T_2015</v>
          </cell>
          <cell r="T692" t="str">
            <v>Canceled</v>
          </cell>
        </row>
        <row r="693">
          <cell r="A693">
            <v>14009</v>
          </cell>
          <cell r="B693" t="str">
            <v>CTE</v>
          </cell>
          <cell r="C693" t="str">
            <v>MOC</v>
          </cell>
          <cell r="D693" t="str">
            <v>CTE/C</v>
          </cell>
          <cell r="E693" t="str">
            <v>Add Fence on BYC Offsite Empty Area</v>
          </cell>
          <cell r="F693">
            <v>495000</v>
          </cell>
          <cell r="G693">
            <v>0</v>
          </cell>
          <cell r="H693">
            <v>0</v>
          </cell>
          <cell r="I693">
            <v>64200</v>
          </cell>
          <cell r="J693" t="str">
            <v>Yan Jun</v>
          </cell>
          <cell r="K693" t="str">
            <v>Jiang Yunning</v>
          </cell>
          <cell r="L693">
            <v>41660</v>
          </cell>
          <cell r="M693">
            <v>41732</v>
          </cell>
          <cell r="N693">
            <v>41961</v>
          </cell>
          <cell r="O693">
            <v>41851</v>
          </cell>
          <cell r="P693">
            <v>41963</v>
          </cell>
          <cell r="R693">
            <v>42121</v>
          </cell>
          <cell r="S693" t="str">
            <v>N</v>
          </cell>
          <cell r="T693" t="str">
            <v>Completed</v>
          </cell>
          <cell r="U693" t="str">
            <v>972014221</v>
          </cell>
        </row>
        <row r="694">
          <cell r="A694">
            <v>14008</v>
          </cell>
          <cell r="B694" t="str">
            <v>CEP/P</v>
          </cell>
          <cell r="C694" t="str">
            <v>MOC</v>
          </cell>
          <cell r="D694" t="str">
            <v>CTE/P</v>
          </cell>
          <cell r="E694" t="str">
            <v>Add Bypass Line from V11801 to E11805</v>
          </cell>
          <cell r="F694">
            <v>305000</v>
          </cell>
          <cell r="G694">
            <v>0</v>
          </cell>
          <cell r="H694">
            <v>0</v>
          </cell>
          <cell r="I694">
            <v>335614</v>
          </cell>
          <cell r="J694" t="str">
            <v>Gu Jingfeng</v>
          </cell>
          <cell r="K694" t="str">
            <v>Wu Zefei</v>
          </cell>
          <cell r="L694">
            <v>41659</v>
          </cell>
          <cell r="M694">
            <v>41659</v>
          </cell>
          <cell r="N694">
            <v>41789</v>
          </cell>
          <cell r="O694">
            <v>41789</v>
          </cell>
          <cell r="P694">
            <v>41787</v>
          </cell>
          <cell r="R694">
            <v>41942</v>
          </cell>
          <cell r="S694" t="str">
            <v>N</v>
          </cell>
          <cell r="T694" t="str">
            <v>Closed</v>
          </cell>
          <cell r="U694" t="str">
            <v>972014910</v>
          </cell>
        </row>
        <row r="695">
          <cell r="A695">
            <v>14007</v>
          </cell>
          <cell r="B695" t="str">
            <v>CBP/C</v>
          </cell>
          <cell r="C695" t="str">
            <v>MOC</v>
          </cell>
          <cell r="D695" t="str">
            <v>CTE/P</v>
          </cell>
          <cell r="E695" t="str">
            <v>Add Filters for IA Header of SCTF</v>
          </cell>
          <cell r="F695">
            <v>150000</v>
          </cell>
          <cell r="G695">
            <v>0</v>
          </cell>
          <cell r="H695">
            <v>0</v>
          </cell>
          <cell r="I695">
            <v>110570</v>
          </cell>
          <cell r="J695" t="str">
            <v>Cao Lin</v>
          </cell>
          <cell r="K695" t="str">
            <v>Ling Taizhong</v>
          </cell>
          <cell r="L695">
            <v>41656</v>
          </cell>
          <cell r="M695">
            <v>41656</v>
          </cell>
          <cell r="N695">
            <v>42155</v>
          </cell>
          <cell r="O695">
            <v>42155</v>
          </cell>
          <cell r="S695" t="str">
            <v>T_2015</v>
          </cell>
          <cell r="T695" t="str">
            <v>Canceled</v>
          </cell>
          <cell r="U695" t="str">
            <v>972032623</v>
          </cell>
        </row>
        <row r="696">
          <cell r="A696">
            <v>14006</v>
          </cell>
          <cell r="B696" t="str">
            <v>CTE</v>
          </cell>
          <cell r="C696" t="str">
            <v>MOC</v>
          </cell>
          <cell r="D696" t="str">
            <v>CTE/C</v>
          </cell>
          <cell r="E696" t="str">
            <v>Add Sentry Box at the Corner of Zhanshui Road&amp;Yan Jiang 2 Road</v>
          </cell>
          <cell r="F696">
            <v>221000</v>
          </cell>
          <cell r="G696">
            <v>0</v>
          </cell>
          <cell r="H696">
            <v>0</v>
          </cell>
          <cell r="I696">
            <v>0</v>
          </cell>
          <cell r="J696" t="str">
            <v>Yu Yi</v>
          </cell>
          <cell r="K696" t="str">
            <v>Jiang Yunning</v>
          </cell>
          <cell r="L696">
            <v>41654</v>
          </cell>
          <cell r="M696">
            <v>41654</v>
          </cell>
          <cell r="N696">
            <v>41759</v>
          </cell>
          <cell r="O696">
            <v>41790</v>
          </cell>
          <cell r="S696" t="str">
            <v>N</v>
          </cell>
          <cell r="T696" t="str">
            <v>Canceled</v>
          </cell>
        </row>
        <row r="697">
          <cell r="A697">
            <v>14005</v>
          </cell>
          <cell r="B697" t="str">
            <v>CAP/A</v>
          </cell>
          <cell r="C697" t="str">
            <v>MOC</v>
          </cell>
          <cell r="D697" t="str">
            <v>CTE/P</v>
          </cell>
          <cell r="E697" t="str">
            <v>Change T9326 to GAA Storage Tank</v>
          </cell>
          <cell r="F697">
            <v>577525</v>
          </cell>
          <cell r="G697">
            <v>0</v>
          </cell>
          <cell r="H697">
            <v>0</v>
          </cell>
          <cell r="I697">
            <v>815411</v>
          </cell>
          <cell r="J697" t="str">
            <v>Xie Qiang</v>
          </cell>
          <cell r="K697" t="str">
            <v>Wu Zefei</v>
          </cell>
          <cell r="L697">
            <v>41652</v>
          </cell>
          <cell r="M697">
            <v>41652</v>
          </cell>
          <cell r="N697">
            <v>41810</v>
          </cell>
          <cell r="O697">
            <v>41810</v>
          </cell>
          <cell r="P697">
            <v>41787</v>
          </cell>
          <cell r="R697">
            <v>41942</v>
          </cell>
          <cell r="S697" t="str">
            <v>T</v>
          </cell>
          <cell r="T697" t="str">
            <v>Closed</v>
          </cell>
          <cell r="U697" t="str">
            <v>972296498</v>
          </cell>
        </row>
        <row r="698">
          <cell r="A698">
            <v>14004</v>
          </cell>
          <cell r="B698" t="str">
            <v>CBP/A</v>
          </cell>
          <cell r="C698" t="str">
            <v>Projects</v>
          </cell>
          <cell r="D698" t="str">
            <v>CTE/A</v>
          </cell>
          <cell r="E698" t="str">
            <v>Add an Electrical Water Heater in BCC Control Room Building</v>
          </cell>
          <cell r="F698">
            <v>146000</v>
          </cell>
          <cell r="G698">
            <v>0</v>
          </cell>
          <cell r="H698">
            <v>0</v>
          </cell>
          <cell r="I698">
            <v>97725</v>
          </cell>
          <cell r="J698" t="str">
            <v>Hu Xiao</v>
          </cell>
          <cell r="K698" t="str">
            <v>Chen Gang</v>
          </cell>
          <cell r="L698">
            <v>41646</v>
          </cell>
          <cell r="M698">
            <v>41678</v>
          </cell>
          <cell r="N698">
            <v>41759</v>
          </cell>
          <cell r="O698">
            <v>41747</v>
          </cell>
          <cell r="P698">
            <v>41747</v>
          </cell>
          <cell r="R698">
            <v>41912</v>
          </cell>
          <cell r="S698" t="str">
            <v>N</v>
          </cell>
          <cell r="T698" t="str">
            <v>Closed</v>
          </cell>
          <cell r="U698" t="str">
            <v>ZNIC.014004</v>
          </cell>
        </row>
        <row r="699">
          <cell r="A699">
            <v>14003</v>
          </cell>
          <cell r="B699" t="str">
            <v>CAP/L</v>
          </cell>
          <cell r="C699" t="str">
            <v>MOC</v>
          </cell>
          <cell r="D699" t="str">
            <v>CTE/C</v>
          </cell>
          <cell r="E699" t="str">
            <v>Add Square Cofferdam for Truck Loading Station</v>
          </cell>
          <cell r="F699">
            <v>101000</v>
          </cell>
          <cell r="G699">
            <v>0</v>
          </cell>
          <cell r="H699">
            <v>0</v>
          </cell>
          <cell r="I699">
            <v>77664</v>
          </cell>
          <cell r="J699" t="str">
            <v>Yan Jun</v>
          </cell>
          <cell r="K699" t="str">
            <v>Xu Zhaofeng</v>
          </cell>
          <cell r="L699">
            <v>41641</v>
          </cell>
          <cell r="M699">
            <v>41641</v>
          </cell>
          <cell r="N699">
            <v>41728</v>
          </cell>
          <cell r="O699">
            <v>41749</v>
          </cell>
          <cell r="P699">
            <v>41752</v>
          </cell>
          <cell r="R699">
            <v>41912</v>
          </cell>
          <cell r="S699" t="str">
            <v>N</v>
          </cell>
          <cell r="T699" t="str">
            <v>Completed</v>
          </cell>
          <cell r="U699" t="str">
            <v>971965553</v>
          </cell>
        </row>
        <row r="700">
          <cell r="A700">
            <v>14002</v>
          </cell>
          <cell r="B700" t="str">
            <v>CTS/U</v>
          </cell>
          <cell r="C700" t="str">
            <v>Projects</v>
          </cell>
          <cell r="D700" t="str">
            <v>CTE/P</v>
          </cell>
          <cell r="E700" t="str">
            <v>Replace Material of the Pipeline between Compressor and Dryer</v>
          </cell>
          <cell r="F700">
            <v>2360000</v>
          </cell>
          <cell r="G700">
            <v>0</v>
          </cell>
          <cell r="H700">
            <v>194900</v>
          </cell>
          <cell r="I700">
            <v>2377500</v>
          </cell>
          <cell r="J700" t="str">
            <v>Li Shouqing</v>
          </cell>
          <cell r="K700" t="str">
            <v>Zhang Fanwen</v>
          </cell>
          <cell r="L700">
            <v>41641</v>
          </cell>
          <cell r="M700">
            <v>41752</v>
          </cell>
          <cell r="N700">
            <v>42124</v>
          </cell>
          <cell r="O700">
            <v>42118</v>
          </cell>
          <cell r="P700">
            <v>42118</v>
          </cell>
          <cell r="S700" t="str">
            <v>T_2015</v>
          </cell>
          <cell r="T700" t="str">
            <v>Completed</v>
          </cell>
          <cell r="U700" t="str">
            <v>ZNIC.014002</v>
          </cell>
        </row>
        <row r="701">
          <cell r="A701">
            <v>14001</v>
          </cell>
          <cell r="B701" t="str">
            <v>CTS/U</v>
          </cell>
          <cell r="C701" t="str">
            <v>Projects</v>
          </cell>
          <cell r="D701" t="str">
            <v>CTE/P</v>
          </cell>
          <cell r="E701" t="str">
            <v>Add Heat Exchanger of CPS Pipeline to BCC</v>
          </cell>
          <cell r="F701">
            <v>1194000</v>
          </cell>
          <cell r="G701">
            <v>0</v>
          </cell>
          <cell r="H701">
            <v>259070</v>
          </cell>
          <cell r="I701">
            <v>1344261</v>
          </cell>
          <cell r="J701" t="str">
            <v>Li Shouqing</v>
          </cell>
          <cell r="K701" t="str">
            <v>Zhang Fanwen</v>
          </cell>
          <cell r="L701">
            <v>41641</v>
          </cell>
          <cell r="M701">
            <v>41793</v>
          </cell>
          <cell r="N701">
            <v>42132</v>
          </cell>
          <cell r="O701">
            <v>42132</v>
          </cell>
          <cell r="P701">
            <v>42124</v>
          </cell>
          <cell r="S701" t="str">
            <v>T_2015</v>
          </cell>
          <cell r="T701" t="str">
            <v>Completed</v>
          </cell>
          <cell r="U701" t="str">
            <v>ZNIC.014001</v>
          </cell>
        </row>
        <row r="702">
          <cell r="A702" t="str">
            <v>13M018</v>
          </cell>
          <cell r="B702" t="str">
            <v>CTS/U</v>
          </cell>
          <cell r="C702" t="str">
            <v>Other</v>
          </cell>
          <cell r="D702" t="str">
            <v>CTE/P</v>
          </cell>
          <cell r="E702" t="str">
            <v>Updating P&amp;ID Red-line Drawing for CT\JT Plant</v>
          </cell>
          <cell r="F702">
            <v>97640</v>
          </cell>
          <cell r="G702">
            <v>0</v>
          </cell>
          <cell r="H702">
            <v>0</v>
          </cell>
          <cell r="I702">
            <v>68860</v>
          </cell>
          <cell r="J702" t="str">
            <v>Sun Yan</v>
          </cell>
          <cell r="L702">
            <v>41414</v>
          </cell>
          <cell r="M702">
            <v>41414</v>
          </cell>
          <cell r="N702">
            <v>41729</v>
          </cell>
          <cell r="P702">
            <v>41608</v>
          </cell>
          <cell r="R702">
            <v>41639</v>
          </cell>
          <cell r="S702" t="str">
            <v>N</v>
          </cell>
          <cell r="T702" t="str">
            <v>Completed</v>
          </cell>
          <cell r="U702" t="str">
            <v>980438568</v>
          </cell>
        </row>
        <row r="703">
          <cell r="A703" t="str">
            <v>13M017</v>
          </cell>
          <cell r="B703" t="str">
            <v>CTA</v>
          </cell>
          <cell r="C703" t="str">
            <v>Other</v>
          </cell>
          <cell r="D703" t="str">
            <v>CTE/A</v>
          </cell>
          <cell r="E703" t="str">
            <v>Update Red-line Drawing for CTA/U</v>
          </cell>
          <cell r="F703">
            <v>6600</v>
          </cell>
          <cell r="G703">
            <v>0</v>
          </cell>
          <cell r="H703">
            <v>0</v>
          </cell>
          <cell r="I703">
            <v>6600</v>
          </cell>
          <cell r="J703" t="str">
            <v>Wang Xiao</v>
          </cell>
          <cell r="L703">
            <v>41411</v>
          </cell>
          <cell r="M703">
            <v>41411</v>
          </cell>
          <cell r="N703">
            <v>41440</v>
          </cell>
          <cell r="O703">
            <v>41437</v>
          </cell>
          <cell r="P703">
            <v>41437</v>
          </cell>
          <cell r="R703">
            <v>41455</v>
          </cell>
          <cell r="S703" t="str">
            <v>N</v>
          </cell>
          <cell r="T703" t="str">
            <v>Completed</v>
          </cell>
          <cell r="U703" t="str">
            <v>980449449</v>
          </cell>
        </row>
        <row r="704">
          <cell r="A704" t="str">
            <v>13M015</v>
          </cell>
          <cell r="B704" t="str">
            <v>CBP/S</v>
          </cell>
          <cell r="C704" t="str">
            <v>Other</v>
          </cell>
          <cell r="D704" t="str">
            <v>CTE/C</v>
          </cell>
          <cell r="E704" t="str">
            <v>Revamp Fire Proof Coating of Syngas Steel Structure</v>
          </cell>
          <cell r="F704">
            <v>116000</v>
          </cell>
          <cell r="G704">
            <v>0</v>
          </cell>
          <cell r="H704">
            <v>0</v>
          </cell>
          <cell r="I704">
            <v>160983</v>
          </cell>
          <cell r="J704" t="str">
            <v>Wang Shicheng</v>
          </cell>
          <cell r="K704" t="str">
            <v>Liu Shaofei</v>
          </cell>
          <cell r="L704">
            <v>41509</v>
          </cell>
          <cell r="M704">
            <v>41509</v>
          </cell>
          <cell r="N704">
            <v>41648</v>
          </cell>
          <cell r="O704">
            <v>41648</v>
          </cell>
          <cell r="P704">
            <v>41648</v>
          </cell>
          <cell r="Q704">
            <v>41653</v>
          </cell>
          <cell r="R704">
            <v>41728</v>
          </cell>
          <cell r="S704" t="str">
            <v>N</v>
          </cell>
          <cell r="T704" t="str">
            <v>Closed</v>
          </cell>
          <cell r="U704" t="str">
            <v>980472085</v>
          </cell>
        </row>
        <row r="705">
          <cell r="A705" t="str">
            <v>13M014</v>
          </cell>
          <cell r="B705" t="str">
            <v>CTE</v>
          </cell>
          <cell r="C705" t="str">
            <v>Other</v>
          </cell>
          <cell r="D705" t="str">
            <v>CTE/C</v>
          </cell>
          <cell r="E705" t="str">
            <v>BYC Overall Top Graphic Survey</v>
          </cell>
          <cell r="F705">
            <v>481000</v>
          </cell>
          <cell r="G705">
            <v>0</v>
          </cell>
          <cell r="H705">
            <v>0</v>
          </cell>
          <cell r="I705">
            <v>525919</v>
          </cell>
          <cell r="J705" t="str">
            <v>Yu Yi</v>
          </cell>
          <cell r="K705" t="str">
            <v>Jiang Yunning</v>
          </cell>
          <cell r="L705">
            <v>41499</v>
          </cell>
          <cell r="M705">
            <v>41499</v>
          </cell>
          <cell r="N705">
            <v>41639</v>
          </cell>
          <cell r="O705">
            <v>41633</v>
          </cell>
          <cell r="P705">
            <v>41633</v>
          </cell>
          <cell r="R705">
            <v>41698</v>
          </cell>
          <cell r="S705" t="str">
            <v>N</v>
          </cell>
          <cell r="T705" t="str">
            <v>Completed</v>
          </cell>
          <cell r="U705" t="str">
            <v>971864990</v>
          </cell>
        </row>
        <row r="706">
          <cell r="A706" t="str">
            <v>13M013</v>
          </cell>
          <cell r="B706" t="str">
            <v>CBP/S</v>
          </cell>
          <cell r="C706" t="str">
            <v>Other</v>
          </cell>
          <cell r="D706" t="str">
            <v>CTE/P</v>
          </cell>
          <cell r="E706" t="str">
            <v>Calculate Orifice on the Bypass line from C1301 to C1302</v>
          </cell>
          <cell r="F706">
            <v>10000</v>
          </cell>
          <cell r="G706">
            <v>0</v>
          </cell>
          <cell r="H706">
            <v>0</v>
          </cell>
          <cell r="I706">
            <v>9680</v>
          </cell>
          <cell r="J706" t="str">
            <v>Sun Aihong</v>
          </cell>
          <cell r="L706">
            <v>41380</v>
          </cell>
          <cell r="M706">
            <v>41380</v>
          </cell>
          <cell r="N706">
            <v>41424</v>
          </cell>
          <cell r="O706">
            <v>41394</v>
          </cell>
          <cell r="P706">
            <v>41394</v>
          </cell>
          <cell r="R706">
            <v>41450</v>
          </cell>
          <cell r="S706" t="str">
            <v>N</v>
          </cell>
          <cell r="T706" t="str">
            <v>Closed</v>
          </cell>
          <cell r="U706" t="str">
            <v>980439884</v>
          </cell>
        </row>
        <row r="707">
          <cell r="A707" t="str">
            <v>13M012</v>
          </cell>
          <cell r="B707" t="str">
            <v>CTS/U</v>
          </cell>
          <cell r="C707" t="str">
            <v>Other</v>
          </cell>
          <cell r="D707" t="str">
            <v>CTE/P</v>
          </cell>
          <cell r="E707" t="str">
            <v>Technical Document Maintainence for Utility Area</v>
          </cell>
          <cell r="F707">
            <v>130000</v>
          </cell>
          <cell r="G707">
            <v>0</v>
          </cell>
          <cell r="H707">
            <v>0</v>
          </cell>
          <cell r="I707">
            <v>124993</v>
          </cell>
          <cell r="J707" t="str">
            <v>Liu Qinghui</v>
          </cell>
          <cell r="L707">
            <v>41362</v>
          </cell>
          <cell r="M707">
            <v>41362</v>
          </cell>
          <cell r="N707">
            <v>41486</v>
          </cell>
          <cell r="O707">
            <v>41486</v>
          </cell>
          <cell r="P707">
            <v>41486</v>
          </cell>
          <cell r="R707">
            <v>41639</v>
          </cell>
          <cell r="S707" t="str">
            <v>N</v>
          </cell>
          <cell r="T707" t="str">
            <v>Completed</v>
          </cell>
          <cell r="U707" t="str">
            <v>980431855</v>
          </cell>
        </row>
        <row r="708">
          <cell r="A708" t="str">
            <v>13M011</v>
          </cell>
          <cell r="B708" t="str">
            <v>CCP/O</v>
          </cell>
          <cell r="C708" t="str">
            <v>Other</v>
          </cell>
          <cell r="D708" t="str">
            <v>CTE/P</v>
          </cell>
          <cell r="E708" t="str">
            <v>Updating P&amp;ID Red-line Drawing for OXO Plant</v>
          </cell>
          <cell r="F708">
            <v>59800</v>
          </cell>
          <cell r="G708">
            <v>0</v>
          </cell>
          <cell r="H708">
            <v>0</v>
          </cell>
          <cell r="I708">
            <v>61196</v>
          </cell>
          <cell r="J708" t="str">
            <v>Sun Yan</v>
          </cell>
          <cell r="L708">
            <v>41359</v>
          </cell>
          <cell r="M708">
            <v>41359</v>
          </cell>
          <cell r="N708">
            <v>41383</v>
          </cell>
          <cell r="P708">
            <v>41608</v>
          </cell>
          <cell r="R708">
            <v>41486</v>
          </cell>
          <cell r="S708" t="str">
            <v>N</v>
          </cell>
          <cell r="T708" t="str">
            <v>Completed</v>
          </cell>
          <cell r="U708" t="str">
            <v>980430391</v>
          </cell>
        </row>
        <row r="709">
          <cell r="A709" t="str">
            <v>13M010</v>
          </cell>
          <cell r="B709" t="str">
            <v>CAP/E</v>
          </cell>
          <cell r="C709" t="str">
            <v>Other</v>
          </cell>
          <cell r="D709" t="str">
            <v>CTE/P</v>
          </cell>
          <cell r="E709" t="str">
            <v>Updating P&amp;ID Red-line Drawing for AE Plant</v>
          </cell>
          <cell r="F709">
            <v>85000</v>
          </cell>
          <cell r="G709">
            <v>0</v>
          </cell>
          <cell r="H709">
            <v>0</v>
          </cell>
          <cell r="I709">
            <v>1760</v>
          </cell>
          <cell r="J709" t="str">
            <v>Sun Yan</v>
          </cell>
          <cell r="L709">
            <v>41359</v>
          </cell>
          <cell r="M709">
            <v>41359</v>
          </cell>
          <cell r="N709">
            <v>41386</v>
          </cell>
          <cell r="P709">
            <v>41400</v>
          </cell>
          <cell r="R709">
            <v>41541</v>
          </cell>
          <cell r="S709" t="str">
            <v>N</v>
          </cell>
          <cell r="T709" t="str">
            <v>Closed</v>
          </cell>
          <cell r="U709" t="str">
            <v>980432019</v>
          </cell>
        </row>
        <row r="710">
          <cell r="A710" t="str">
            <v>13M009</v>
          </cell>
          <cell r="B710" t="str">
            <v>CTE</v>
          </cell>
          <cell r="C710" t="str">
            <v>Other</v>
          </cell>
          <cell r="D710" t="str">
            <v>CTE/C</v>
          </cell>
          <cell r="E710" t="str">
            <v>GIS Error Clean Up for CTE/C&amp;CTE/P</v>
          </cell>
          <cell r="F710">
            <v>79200</v>
          </cell>
          <cell r="G710">
            <v>0</v>
          </cell>
          <cell r="H710">
            <v>0</v>
          </cell>
          <cell r="I710">
            <v>29920</v>
          </cell>
          <cell r="J710" t="str">
            <v>Yu Yi</v>
          </cell>
          <cell r="L710">
            <v>41355</v>
          </cell>
          <cell r="M710">
            <v>41358</v>
          </cell>
          <cell r="N710">
            <v>41516</v>
          </cell>
          <cell r="P710">
            <v>41516</v>
          </cell>
          <cell r="R710">
            <v>41639</v>
          </cell>
          <cell r="S710" t="str">
            <v>N</v>
          </cell>
          <cell r="T710" t="str">
            <v>Completed</v>
          </cell>
          <cell r="U710" t="str">
            <v>980429974</v>
          </cell>
        </row>
        <row r="711">
          <cell r="A711" t="str">
            <v>13M008</v>
          </cell>
          <cell r="B711" t="str">
            <v>CTE</v>
          </cell>
          <cell r="C711" t="str">
            <v>Other</v>
          </cell>
          <cell r="D711" t="str">
            <v>CTE/C</v>
          </cell>
          <cell r="E711" t="str">
            <v>GIS Error Clean Up for CTE/A</v>
          </cell>
          <cell r="F711">
            <v>36000</v>
          </cell>
          <cell r="G711">
            <v>0</v>
          </cell>
          <cell r="H711">
            <v>0</v>
          </cell>
          <cell r="I711">
            <v>37230</v>
          </cell>
          <cell r="J711" t="str">
            <v>Yu Yi</v>
          </cell>
          <cell r="L711">
            <v>41355</v>
          </cell>
          <cell r="M711">
            <v>41358</v>
          </cell>
          <cell r="N711">
            <v>41516</v>
          </cell>
          <cell r="P711">
            <v>41516</v>
          </cell>
          <cell r="R711">
            <v>41639</v>
          </cell>
          <cell r="S711" t="str">
            <v>N</v>
          </cell>
          <cell r="T711" t="str">
            <v>Completed</v>
          </cell>
          <cell r="U711" t="str">
            <v>980430814</v>
          </cell>
        </row>
        <row r="712">
          <cell r="A712" t="str">
            <v>13M007</v>
          </cell>
          <cell r="B712" t="str">
            <v>CT</v>
          </cell>
          <cell r="C712" t="str">
            <v>Other</v>
          </cell>
          <cell r="D712" t="str">
            <v>CTE/C</v>
          </cell>
          <cell r="E712" t="str">
            <v>D700 Noodle Canteen Study</v>
          </cell>
          <cell r="F712">
            <v>120120</v>
          </cell>
          <cell r="G712">
            <v>0</v>
          </cell>
          <cell r="H712">
            <v>0</v>
          </cell>
          <cell r="I712">
            <v>115880</v>
          </cell>
          <cell r="J712" t="str">
            <v>Yu Yi</v>
          </cell>
          <cell r="K712" t="str">
            <v>Xu Zhaofeng</v>
          </cell>
          <cell r="L712">
            <v>41340</v>
          </cell>
          <cell r="M712">
            <v>41341</v>
          </cell>
          <cell r="N712">
            <v>41424</v>
          </cell>
          <cell r="P712">
            <v>41468</v>
          </cell>
          <cell r="R712">
            <v>41541</v>
          </cell>
          <cell r="S712" t="str">
            <v>N</v>
          </cell>
          <cell r="T712" t="str">
            <v>Completed</v>
          </cell>
          <cell r="U712" t="str">
            <v>980426329</v>
          </cell>
        </row>
        <row r="713">
          <cell r="A713" t="str">
            <v>13M005</v>
          </cell>
          <cell r="B713" t="str">
            <v>CBP/A</v>
          </cell>
          <cell r="C713" t="str">
            <v>Other</v>
          </cell>
          <cell r="D713" t="str">
            <v>CTE/C</v>
          </cell>
          <cell r="E713" t="str">
            <v>Update PGU Plant Plan</v>
          </cell>
          <cell r="F713">
            <v>9775</v>
          </cell>
          <cell r="G713">
            <v>0</v>
          </cell>
          <cell r="H713">
            <v>0</v>
          </cell>
          <cell r="I713">
            <v>7150</v>
          </cell>
          <cell r="J713" t="str">
            <v>Yan Jun</v>
          </cell>
          <cell r="L713">
            <v>41424</v>
          </cell>
          <cell r="M713">
            <v>41424</v>
          </cell>
          <cell r="N713">
            <v>41432</v>
          </cell>
          <cell r="P713">
            <v>41432</v>
          </cell>
          <cell r="R713">
            <v>41541</v>
          </cell>
          <cell r="S713" t="str">
            <v>N</v>
          </cell>
          <cell r="T713" t="str">
            <v>Closed</v>
          </cell>
          <cell r="U713" t="str">
            <v>980451504</v>
          </cell>
        </row>
        <row r="714">
          <cell r="A714" t="str">
            <v>13M004</v>
          </cell>
          <cell r="B714" t="str">
            <v>CHA</v>
          </cell>
          <cell r="C714" t="str">
            <v>Other</v>
          </cell>
          <cell r="D714" t="str">
            <v>CTE/C</v>
          </cell>
          <cell r="E714" t="str">
            <v>D700 1st Floor-Replacing Slide-Resistance Tiles</v>
          </cell>
          <cell r="F714">
            <v>14960</v>
          </cell>
          <cell r="G714">
            <v>0</v>
          </cell>
          <cell r="H714">
            <v>0</v>
          </cell>
          <cell r="I714">
            <v>10560</v>
          </cell>
          <cell r="J714" t="str">
            <v>Yu Yi</v>
          </cell>
          <cell r="L714">
            <v>41339</v>
          </cell>
          <cell r="M714">
            <v>41340</v>
          </cell>
          <cell r="N714">
            <v>41364</v>
          </cell>
          <cell r="P714">
            <v>41481</v>
          </cell>
          <cell r="R714">
            <v>41541</v>
          </cell>
          <cell r="S714" t="str">
            <v>N</v>
          </cell>
          <cell r="T714" t="str">
            <v>Completed</v>
          </cell>
          <cell r="U714" t="str">
            <v>980426325</v>
          </cell>
        </row>
        <row r="715">
          <cell r="A715" t="str">
            <v>13M003</v>
          </cell>
          <cell r="B715" t="str">
            <v>CHA</v>
          </cell>
          <cell r="C715" t="str">
            <v>Other</v>
          </cell>
          <cell r="D715" t="str">
            <v>CTE/C</v>
          </cell>
          <cell r="E715" t="str">
            <v>Add Windows on the West Side of D700 4th Floor</v>
          </cell>
          <cell r="F715">
            <v>9680</v>
          </cell>
          <cell r="G715">
            <v>0</v>
          </cell>
          <cell r="H715">
            <v>0</v>
          </cell>
          <cell r="I715">
            <v>0</v>
          </cell>
          <cell r="J715" t="str">
            <v>Yu Yi</v>
          </cell>
          <cell r="L715">
            <v>41339</v>
          </cell>
          <cell r="M715">
            <v>41340</v>
          </cell>
          <cell r="N715">
            <v>41394</v>
          </cell>
          <cell r="O715">
            <v>41394</v>
          </cell>
          <cell r="P715">
            <v>41394</v>
          </cell>
          <cell r="R715">
            <v>41639</v>
          </cell>
          <cell r="S715" t="str">
            <v>N</v>
          </cell>
          <cell r="T715" t="str">
            <v>Completed</v>
          </cell>
          <cell r="U715" t="str">
            <v>980426332</v>
          </cell>
        </row>
        <row r="716">
          <cell r="A716" t="str">
            <v>13M002</v>
          </cell>
          <cell r="B716" t="str">
            <v>CCP/C</v>
          </cell>
          <cell r="C716" t="str">
            <v>Other</v>
          </cell>
          <cell r="D716" t="str">
            <v>CTE/P</v>
          </cell>
          <cell r="E716" t="str">
            <v>Cost Estimate for Adding a Drum V4100C</v>
          </cell>
          <cell r="F716">
            <v>35000</v>
          </cell>
          <cell r="G716">
            <v>0</v>
          </cell>
          <cell r="H716">
            <v>0</v>
          </cell>
          <cell r="I716">
            <v>19680</v>
          </cell>
          <cell r="J716" t="str">
            <v>Shi Ruikun</v>
          </cell>
          <cell r="L716">
            <v>41278</v>
          </cell>
          <cell r="M716">
            <v>41278</v>
          </cell>
          <cell r="N716">
            <v>41291</v>
          </cell>
          <cell r="P716">
            <v>41291</v>
          </cell>
          <cell r="R716">
            <v>41450</v>
          </cell>
          <cell r="S716" t="str">
            <v>N</v>
          </cell>
          <cell r="T716" t="str">
            <v>Closed</v>
          </cell>
          <cell r="U716" t="str">
            <v>980411152</v>
          </cell>
        </row>
        <row r="717">
          <cell r="A717" t="str">
            <v>13M001</v>
          </cell>
          <cell r="B717" t="str">
            <v>CTS/U</v>
          </cell>
          <cell r="C717" t="str">
            <v>Other</v>
          </cell>
          <cell r="D717" t="str">
            <v>CTS/U</v>
          </cell>
          <cell r="E717" t="str">
            <v>Line Check&amp; Confirmation for OSBL Piperack</v>
          </cell>
          <cell r="F717">
            <v>138000</v>
          </cell>
          <cell r="G717">
            <v>0</v>
          </cell>
          <cell r="H717">
            <v>0</v>
          </cell>
          <cell r="I717">
            <v>171101</v>
          </cell>
          <cell r="J717" t="str">
            <v>Liu Qinghui</v>
          </cell>
          <cell r="L717">
            <v>41280</v>
          </cell>
          <cell r="M717">
            <v>41280</v>
          </cell>
          <cell r="N717">
            <v>41394</v>
          </cell>
          <cell r="O717">
            <v>41394</v>
          </cell>
          <cell r="P717">
            <v>41394</v>
          </cell>
          <cell r="R717">
            <v>41639</v>
          </cell>
          <cell r="S717" t="str">
            <v>N</v>
          </cell>
          <cell r="T717" t="str">
            <v>Completed</v>
          </cell>
          <cell r="U717" t="str">
            <v>980279854</v>
          </cell>
        </row>
        <row r="718">
          <cell r="A718" t="str">
            <v>13CTES</v>
          </cell>
          <cell r="B718" t="str">
            <v>CTE</v>
          </cell>
          <cell r="C718" t="str">
            <v>Other</v>
          </cell>
          <cell r="D718" t="str">
            <v>CTE/S</v>
          </cell>
          <cell r="E718" t="str">
            <v>CTE/S_Jobs Misc.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 t="str">
            <v>CTE/S</v>
          </cell>
          <cell r="K718" t="str">
            <v>CTE/S</v>
          </cell>
          <cell r="L718">
            <v>41529</v>
          </cell>
          <cell r="M718">
            <v>41529</v>
          </cell>
          <cell r="N718">
            <v>41639</v>
          </cell>
          <cell r="O718">
            <v>41639</v>
          </cell>
          <cell r="P718">
            <v>41639</v>
          </cell>
          <cell r="R718">
            <v>41842</v>
          </cell>
          <cell r="S718" t="str">
            <v>N</v>
          </cell>
          <cell r="T718" t="str">
            <v>Completed</v>
          </cell>
        </row>
        <row r="719">
          <cell r="A719" t="str">
            <v>13CTEQ</v>
          </cell>
          <cell r="B719" t="str">
            <v>CTE</v>
          </cell>
          <cell r="C719" t="str">
            <v>Other</v>
          </cell>
          <cell r="D719" t="str">
            <v>CTE/Q</v>
          </cell>
          <cell r="E719" t="str">
            <v>CTE/Q_Jobs Misc.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str">
            <v>CTE/Q</v>
          </cell>
          <cell r="K719" t="str">
            <v>CTE/Q</v>
          </cell>
          <cell r="L719">
            <v>41529</v>
          </cell>
          <cell r="M719">
            <v>41529</v>
          </cell>
          <cell r="N719">
            <v>41639</v>
          </cell>
          <cell r="O719">
            <v>41639</v>
          </cell>
          <cell r="P719">
            <v>41639</v>
          </cell>
          <cell r="R719">
            <v>41842</v>
          </cell>
          <cell r="S719" t="str">
            <v>N</v>
          </cell>
          <cell r="T719" t="str">
            <v>Completed</v>
          </cell>
        </row>
        <row r="720">
          <cell r="A720" t="str">
            <v>13CTEP</v>
          </cell>
          <cell r="B720" t="str">
            <v>CTE</v>
          </cell>
          <cell r="C720" t="str">
            <v>Other</v>
          </cell>
          <cell r="D720" t="str">
            <v>CTE/P</v>
          </cell>
          <cell r="E720" t="str">
            <v>CTE/P_Jobs Misc.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str">
            <v>CTE/P</v>
          </cell>
          <cell r="K720" t="str">
            <v>CTE/P</v>
          </cell>
          <cell r="L720">
            <v>41529</v>
          </cell>
          <cell r="M720">
            <v>41529</v>
          </cell>
          <cell r="N720">
            <v>41639</v>
          </cell>
          <cell r="O720">
            <v>41639</v>
          </cell>
          <cell r="P720">
            <v>41639</v>
          </cell>
          <cell r="R720">
            <v>41842</v>
          </cell>
          <cell r="S720" t="str">
            <v>N</v>
          </cell>
          <cell r="T720" t="str">
            <v>Completed</v>
          </cell>
        </row>
        <row r="721">
          <cell r="A721" t="str">
            <v>13CTED</v>
          </cell>
          <cell r="B721" t="str">
            <v>CTE</v>
          </cell>
          <cell r="C721" t="str">
            <v>Other</v>
          </cell>
          <cell r="D721" t="str">
            <v>CTE/D</v>
          </cell>
          <cell r="E721" t="str">
            <v>CTE/D_Jobs Misc.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str">
            <v>CTE/D</v>
          </cell>
          <cell r="K721" t="str">
            <v>CTE/D</v>
          </cell>
          <cell r="L721">
            <v>41529</v>
          </cell>
          <cell r="M721">
            <v>41529</v>
          </cell>
          <cell r="N721">
            <v>41639</v>
          </cell>
          <cell r="O721">
            <v>41639</v>
          </cell>
          <cell r="P721">
            <v>41639</v>
          </cell>
          <cell r="R721">
            <v>41842</v>
          </cell>
          <cell r="S721" t="str">
            <v>N</v>
          </cell>
          <cell r="T721" t="str">
            <v>Completed</v>
          </cell>
        </row>
        <row r="722">
          <cell r="A722" t="str">
            <v>13CTEC</v>
          </cell>
          <cell r="B722" t="str">
            <v>CTE</v>
          </cell>
          <cell r="C722" t="str">
            <v>Other</v>
          </cell>
          <cell r="D722" t="str">
            <v>CTE/C</v>
          </cell>
          <cell r="E722" t="str">
            <v>CTE/C_Jobs Misc.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str">
            <v>CTE/C</v>
          </cell>
          <cell r="K722" t="str">
            <v>CTE/C</v>
          </cell>
          <cell r="L722">
            <v>41529</v>
          </cell>
          <cell r="M722">
            <v>41529</v>
          </cell>
          <cell r="N722">
            <v>41639</v>
          </cell>
          <cell r="O722">
            <v>41639</v>
          </cell>
          <cell r="P722">
            <v>41639</v>
          </cell>
          <cell r="R722">
            <v>41842</v>
          </cell>
          <cell r="S722" t="str">
            <v>N</v>
          </cell>
          <cell r="T722" t="str">
            <v>Completed</v>
          </cell>
        </row>
        <row r="723">
          <cell r="A723" t="str">
            <v>13CTEA</v>
          </cell>
          <cell r="B723" t="str">
            <v>CTE</v>
          </cell>
          <cell r="C723" t="str">
            <v>Other</v>
          </cell>
          <cell r="D723" t="str">
            <v>CTE/A</v>
          </cell>
          <cell r="E723" t="str">
            <v>CTE/A_Jobs Misc.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str">
            <v>CTE/A</v>
          </cell>
          <cell r="K723" t="str">
            <v>CTE/A</v>
          </cell>
          <cell r="L723">
            <v>41446</v>
          </cell>
          <cell r="M723">
            <v>41449</v>
          </cell>
          <cell r="N723">
            <v>41639</v>
          </cell>
          <cell r="O723">
            <v>41639</v>
          </cell>
          <cell r="P723">
            <v>41639</v>
          </cell>
          <cell r="R723">
            <v>41842</v>
          </cell>
          <cell r="S723" t="str">
            <v>N</v>
          </cell>
          <cell r="T723" t="str">
            <v>Completed</v>
          </cell>
        </row>
        <row r="724">
          <cell r="A724">
            <v>13277</v>
          </cell>
          <cell r="B724" t="str">
            <v>CBP/A</v>
          </cell>
          <cell r="C724" t="str">
            <v>Projects</v>
          </cell>
          <cell r="D724" t="str">
            <v>CTE/A</v>
          </cell>
          <cell r="E724" t="str">
            <v>D230 MCC Modification</v>
          </cell>
          <cell r="F724">
            <v>3950000</v>
          </cell>
          <cell r="G724">
            <v>0</v>
          </cell>
          <cell r="H724">
            <v>1927695</v>
          </cell>
          <cell r="I724">
            <v>3964380</v>
          </cell>
          <cell r="J724" t="str">
            <v>Hu Xiao</v>
          </cell>
          <cell r="K724" t="str">
            <v>Chen Gang</v>
          </cell>
          <cell r="L724">
            <v>41639</v>
          </cell>
          <cell r="M724">
            <v>41764</v>
          </cell>
          <cell r="N724">
            <v>42132</v>
          </cell>
          <cell r="O724">
            <v>42132</v>
          </cell>
          <cell r="P724">
            <v>42132</v>
          </cell>
          <cell r="S724" t="str">
            <v>T_2015</v>
          </cell>
          <cell r="T724" t="str">
            <v>Completed</v>
          </cell>
          <cell r="U724" t="str">
            <v>ZNIC.013277</v>
          </cell>
        </row>
        <row r="725">
          <cell r="A725">
            <v>13276</v>
          </cell>
          <cell r="B725" t="str">
            <v>CAP/E</v>
          </cell>
          <cell r="C725" t="str">
            <v>MOC</v>
          </cell>
          <cell r="D725" t="str">
            <v>CTE/P</v>
          </cell>
          <cell r="E725" t="str">
            <v>Add a Pipe from P9596 to T9610</v>
          </cell>
          <cell r="F725">
            <v>195000</v>
          </cell>
          <cell r="G725">
            <v>0</v>
          </cell>
          <cell r="H725">
            <v>0</v>
          </cell>
          <cell r="I725">
            <v>92675</v>
          </cell>
          <cell r="J725" t="str">
            <v>Xu Jin</v>
          </cell>
          <cell r="K725" t="str">
            <v>Ling Wenqing</v>
          </cell>
          <cell r="L725">
            <v>41634</v>
          </cell>
          <cell r="M725">
            <v>41634</v>
          </cell>
          <cell r="N725">
            <v>41728</v>
          </cell>
          <cell r="O725">
            <v>41670</v>
          </cell>
          <cell r="P725">
            <v>41670</v>
          </cell>
          <cell r="R725">
            <v>41759</v>
          </cell>
          <cell r="S725" t="str">
            <v>H</v>
          </cell>
          <cell r="T725" t="str">
            <v>Closed</v>
          </cell>
          <cell r="U725" t="str">
            <v>971964812</v>
          </cell>
        </row>
        <row r="726">
          <cell r="A726">
            <v>13275</v>
          </cell>
          <cell r="B726" t="str">
            <v>CBP/C</v>
          </cell>
          <cell r="C726" t="str">
            <v>MOC</v>
          </cell>
          <cell r="D726" t="str">
            <v>CTA/B</v>
          </cell>
          <cell r="E726" t="str">
            <v>Replace Seal Gas Pressure Switch of Pumps with Pressure Transmitter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str">
            <v>Ma Jinhu</v>
          </cell>
          <cell r="K726" t="str">
            <v>Ma Jinhu</v>
          </cell>
          <cell r="L726">
            <v>41634</v>
          </cell>
          <cell r="M726">
            <v>41640</v>
          </cell>
          <cell r="N726">
            <v>42155</v>
          </cell>
          <cell r="O726">
            <v>42154</v>
          </cell>
          <cell r="P726">
            <v>42154</v>
          </cell>
          <cell r="R726">
            <v>42154</v>
          </cell>
          <cell r="S726" t="str">
            <v>N</v>
          </cell>
          <cell r="T726" t="str">
            <v>Completed</v>
          </cell>
        </row>
        <row r="727">
          <cell r="A727">
            <v>13274</v>
          </cell>
          <cell r="B727" t="str">
            <v>CBP/C</v>
          </cell>
          <cell r="C727" t="str">
            <v>MOC</v>
          </cell>
          <cell r="D727" t="str">
            <v>CTA/B</v>
          </cell>
          <cell r="E727" t="str">
            <v>Modify Alarm Value for Steam Cracker in 2013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 t="str">
            <v>Ma Jinhu</v>
          </cell>
          <cell r="K727" t="str">
            <v>Ma Jinhu</v>
          </cell>
          <cell r="L727">
            <v>41633</v>
          </cell>
          <cell r="M727">
            <v>41633</v>
          </cell>
          <cell r="N727">
            <v>41634</v>
          </cell>
          <cell r="O727">
            <v>41634</v>
          </cell>
          <cell r="P727">
            <v>41634</v>
          </cell>
          <cell r="R727">
            <v>41634</v>
          </cell>
          <cell r="S727" t="str">
            <v>N</v>
          </cell>
          <cell r="T727" t="str">
            <v>Closed</v>
          </cell>
        </row>
        <row r="728">
          <cell r="A728">
            <v>13273</v>
          </cell>
          <cell r="B728" t="str">
            <v>CTM</v>
          </cell>
          <cell r="C728" t="str">
            <v>MOC</v>
          </cell>
          <cell r="D728" t="str">
            <v>CTE/C</v>
          </cell>
          <cell r="E728" t="str">
            <v>Change the Tool Room of Central Workshop to Measuring Room</v>
          </cell>
          <cell r="F728">
            <v>270000</v>
          </cell>
          <cell r="G728">
            <v>0</v>
          </cell>
          <cell r="H728">
            <v>0</v>
          </cell>
          <cell r="I728">
            <v>277217</v>
          </cell>
          <cell r="J728" t="str">
            <v>Yu Yi</v>
          </cell>
          <cell r="K728" t="str">
            <v>Jiang Yunning</v>
          </cell>
          <cell r="L728">
            <v>41634</v>
          </cell>
          <cell r="M728">
            <v>41634</v>
          </cell>
          <cell r="N728">
            <v>41774</v>
          </cell>
          <cell r="O728">
            <v>41774</v>
          </cell>
          <cell r="P728">
            <v>41779</v>
          </cell>
          <cell r="R728">
            <v>41942</v>
          </cell>
          <cell r="S728" t="str">
            <v>N</v>
          </cell>
          <cell r="T728" t="str">
            <v>Completed</v>
          </cell>
          <cell r="U728" t="str">
            <v>971965552</v>
          </cell>
        </row>
        <row r="729">
          <cell r="A729">
            <v>13272</v>
          </cell>
          <cell r="B729" t="str">
            <v>CFL</v>
          </cell>
          <cell r="C729" t="str">
            <v>MOC</v>
          </cell>
          <cell r="D729" t="str">
            <v>CTA/U</v>
          </cell>
          <cell r="E729" t="str">
            <v>Modify Alarm Value of EHT in CLTF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str">
            <v>Gao Hai</v>
          </cell>
          <cell r="K729" t="str">
            <v>Gao Hai</v>
          </cell>
          <cell r="L729">
            <v>41632</v>
          </cell>
          <cell r="M729">
            <v>41632</v>
          </cell>
          <cell r="N729">
            <v>41632</v>
          </cell>
          <cell r="O729">
            <v>41632</v>
          </cell>
          <cell r="P729">
            <v>41632</v>
          </cell>
          <cell r="R729">
            <v>41632</v>
          </cell>
          <cell r="S729" t="str">
            <v>N</v>
          </cell>
          <cell r="T729" t="str">
            <v>Closed</v>
          </cell>
        </row>
        <row r="730">
          <cell r="A730">
            <v>13271</v>
          </cell>
          <cell r="B730" t="str">
            <v>CBP/U</v>
          </cell>
          <cell r="C730" t="str">
            <v>Projects</v>
          </cell>
          <cell r="D730" t="str">
            <v>CTA/LV</v>
          </cell>
          <cell r="E730" t="str">
            <v>Replacement of 13 Low Efficiency Motors in Utility</v>
          </cell>
          <cell r="F730">
            <v>175000</v>
          </cell>
          <cell r="G730">
            <v>0</v>
          </cell>
          <cell r="H730">
            <v>0</v>
          </cell>
          <cell r="I730">
            <v>83931</v>
          </cell>
          <cell r="J730" t="str">
            <v>Chen Kun</v>
          </cell>
          <cell r="K730" t="str">
            <v>Chen Kun</v>
          </cell>
          <cell r="L730">
            <v>41632</v>
          </cell>
          <cell r="M730">
            <v>41757</v>
          </cell>
          <cell r="N730">
            <v>42004</v>
          </cell>
          <cell r="O730">
            <v>42124</v>
          </cell>
          <cell r="P730">
            <v>42124</v>
          </cell>
          <cell r="R730">
            <v>42124</v>
          </cell>
          <cell r="S730" t="str">
            <v>N</v>
          </cell>
          <cell r="T730" t="str">
            <v>Closed</v>
          </cell>
          <cell r="U730" t="str">
            <v>ZNIC.013271</v>
          </cell>
        </row>
        <row r="731">
          <cell r="A731">
            <v>13270</v>
          </cell>
          <cell r="B731" t="str">
            <v>CBP/M</v>
          </cell>
          <cell r="C731" t="str">
            <v>Projects</v>
          </cell>
          <cell r="D731" t="str">
            <v>CTE/A</v>
          </cell>
          <cell r="E731" t="str">
            <v>Gas Detector Modification for EB/SM Tank Farm</v>
          </cell>
          <cell r="F731">
            <v>432000</v>
          </cell>
          <cell r="G731">
            <v>0</v>
          </cell>
          <cell r="H731">
            <v>196595</v>
          </cell>
          <cell r="I731">
            <v>432000</v>
          </cell>
          <cell r="J731" t="str">
            <v>Wang Zhen</v>
          </cell>
          <cell r="K731" t="str">
            <v>Li Hong</v>
          </cell>
          <cell r="L731">
            <v>41631</v>
          </cell>
          <cell r="M731">
            <v>41709</v>
          </cell>
          <cell r="N731">
            <v>42034</v>
          </cell>
          <cell r="O731">
            <v>42262</v>
          </cell>
          <cell r="P731">
            <v>42250</v>
          </cell>
          <cell r="S731" t="str">
            <v>N</v>
          </cell>
          <cell r="T731" t="str">
            <v>Completed</v>
          </cell>
          <cell r="U731" t="str">
            <v>ZNIC.013270</v>
          </cell>
        </row>
        <row r="732">
          <cell r="A732">
            <v>13269</v>
          </cell>
          <cell r="B732" t="str">
            <v>CBP/C</v>
          </cell>
          <cell r="C732" t="str">
            <v>Projects</v>
          </cell>
          <cell r="D732" t="str">
            <v>CTE/A</v>
          </cell>
          <cell r="E732" t="str">
            <v>Replace the Flowmeter of 2nd Stage of K300</v>
          </cell>
          <cell r="F732">
            <v>0</v>
          </cell>
          <cell r="G732">
            <v>0</v>
          </cell>
          <cell r="H732">
            <v>5140</v>
          </cell>
          <cell r="I732">
            <v>30250</v>
          </cell>
          <cell r="J732" t="str">
            <v>Sang Qingming</v>
          </cell>
          <cell r="K732" t="str">
            <v>Li Hong</v>
          </cell>
          <cell r="L732">
            <v>41628</v>
          </cell>
          <cell r="N732">
            <v>42154</v>
          </cell>
          <cell r="S732" t="str">
            <v>N</v>
          </cell>
          <cell r="T732" t="str">
            <v>Canceled</v>
          </cell>
          <cell r="U732" t="str">
            <v>971960190</v>
          </cell>
        </row>
        <row r="733">
          <cell r="A733">
            <v>13268</v>
          </cell>
          <cell r="B733" t="str">
            <v>CEP/P</v>
          </cell>
          <cell r="C733" t="str">
            <v>Projects</v>
          </cell>
          <cell r="D733" t="str">
            <v>CTE/A</v>
          </cell>
          <cell r="E733" t="str">
            <v>Replace Local Temperature and Pressure Gauges with Remote Transmitters</v>
          </cell>
          <cell r="F733">
            <v>333000</v>
          </cell>
          <cell r="G733">
            <v>0</v>
          </cell>
          <cell r="H733">
            <v>0</v>
          </cell>
          <cell r="I733">
            <v>233779</v>
          </cell>
          <cell r="J733" t="str">
            <v>Sang Qingming</v>
          </cell>
          <cell r="K733" t="str">
            <v>Li Xueyong</v>
          </cell>
          <cell r="L733">
            <v>41625</v>
          </cell>
          <cell r="M733">
            <v>41709</v>
          </cell>
          <cell r="N733">
            <v>42041</v>
          </cell>
          <cell r="O733">
            <v>42041</v>
          </cell>
          <cell r="P733">
            <v>42041</v>
          </cell>
          <cell r="R733">
            <v>42338</v>
          </cell>
          <cell r="S733" t="str">
            <v>T</v>
          </cell>
          <cell r="T733" t="str">
            <v>Completed</v>
          </cell>
          <cell r="U733" t="str">
            <v>ZNIC.013268</v>
          </cell>
        </row>
        <row r="734">
          <cell r="A734">
            <v>13267</v>
          </cell>
          <cell r="B734" t="str">
            <v>CBP/C</v>
          </cell>
          <cell r="C734" t="str">
            <v>MOC</v>
          </cell>
          <cell r="D734" t="str">
            <v>CTM/B</v>
          </cell>
          <cell r="E734" t="str">
            <v>Utilize C4 Unloading System to Unload 1-Butene</v>
          </cell>
          <cell r="F734">
            <v>8000</v>
          </cell>
          <cell r="G734">
            <v>0</v>
          </cell>
          <cell r="H734">
            <v>0</v>
          </cell>
          <cell r="I734">
            <v>0</v>
          </cell>
          <cell r="J734" t="str">
            <v>Tong Shaojian</v>
          </cell>
          <cell r="K734" t="str">
            <v>Tong Shaojian</v>
          </cell>
          <cell r="L734">
            <v>41625</v>
          </cell>
          <cell r="M734">
            <v>41625</v>
          </cell>
          <cell r="N734">
            <v>41790</v>
          </cell>
          <cell r="O734">
            <v>41809</v>
          </cell>
          <cell r="P734">
            <v>41809</v>
          </cell>
          <cell r="R734">
            <v>41942</v>
          </cell>
          <cell r="S734" t="str">
            <v>N</v>
          </cell>
          <cell r="T734" t="str">
            <v>Completed</v>
          </cell>
          <cell r="U734" t="str">
            <v>971955127</v>
          </cell>
        </row>
        <row r="735">
          <cell r="A735">
            <v>13266</v>
          </cell>
          <cell r="B735" t="str">
            <v>CEP/P</v>
          </cell>
          <cell r="C735" t="str">
            <v>MOC</v>
          </cell>
          <cell r="D735" t="str">
            <v>CTA/P</v>
          </cell>
          <cell r="E735" t="str">
            <v>Change the Type of Thermocouples on Hyper Compressor</v>
          </cell>
          <cell r="F735">
            <v>462825</v>
          </cell>
          <cell r="G735">
            <v>0</v>
          </cell>
          <cell r="H735">
            <v>0</v>
          </cell>
          <cell r="I735">
            <v>319801</v>
          </cell>
          <cell r="J735" t="str">
            <v>Song Haoqi</v>
          </cell>
          <cell r="K735" t="str">
            <v>Song Haoqi</v>
          </cell>
          <cell r="L735">
            <v>41624</v>
          </cell>
          <cell r="M735">
            <v>41624</v>
          </cell>
          <cell r="N735">
            <v>42004</v>
          </cell>
          <cell r="O735">
            <v>42004</v>
          </cell>
          <cell r="P735">
            <v>42004</v>
          </cell>
          <cell r="R735">
            <v>42151</v>
          </cell>
          <cell r="S735" t="str">
            <v>T</v>
          </cell>
          <cell r="T735" t="str">
            <v>Completed</v>
          </cell>
          <cell r="U735" t="str">
            <v>971885676</v>
          </cell>
        </row>
        <row r="736">
          <cell r="A736">
            <v>13265</v>
          </cell>
          <cell r="B736" t="str">
            <v>CHA</v>
          </cell>
          <cell r="C736" t="str">
            <v>Projects</v>
          </cell>
          <cell r="D736" t="str">
            <v>CTE/C</v>
          </cell>
          <cell r="E736" t="str">
            <v>Modify IET Office to Archive Centre Storeroom</v>
          </cell>
          <cell r="F736">
            <v>1221000</v>
          </cell>
          <cell r="G736">
            <v>1600000</v>
          </cell>
          <cell r="H736">
            <v>519915</v>
          </cell>
          <cell r="I736">
            <v>2851000</v>
          </cell>
          <cell r="J736" t="str">
            <v>Yu Yi</v>
          </cell>
          <cell r="K736" t="str">
            <v>Jiang Yunning</v>
          </cell>
          <cell r="L736">
            <v>41621</v>
          </cell>
          <cell r="M736">
            <v>41926</v>
          </cell>
          <cell r="N736">
            <v>42034</v>
          </cell>
          <cell r="O736">
            <v>42034</v>
          </cell>
          <cell r="P736">
            <v>42063</v>
          </cell>
          <cell r="Q736">
            <v>42251</v>
          </cell>
          <cell r="S736" t="str">
            <v>N</v>
          </cell>
          <cell r="T736" t="str">
            <v>Completed</v>
          </cell>
          <cell r="U736" t="str">
            <v>ZNIC.007512</v>
          </cell>
        </row>
        <row r="737">
          <cell r="A737">
            <v>13264</v>
          </cell>
          <cell r="B737" t="str">
            <v>CBP/P</v>
          </cell>
          <cell r="C737" t="str">
            <v>Projects</v>
          </cell>
          <cell r="D737" t="str">
            <v>CTA/L</v>
          </cell>
          <cell r="E737" t="str">
            <v>Replacement of 8 Low Efficiency Motors in Power Plant</v>
          </cell>
          <cell r="F737">
            <v>350000</v>
          </cell>
          <cell r="G737">
            <v>0</v>
          </cell>
          <cell r="H737">
            <v>0</v>
          </cell>
          <cell r="I737">
            <v>271913</v>
          </cell>
          <cell r="J737" t="str">
            <v>Chen Kun</v>
          </cell>
          <cell r="K737" t="str">
            <v>Chen Kun</v>
          </cell>
          <cell r="L737">
            <v>41621</v>
          </cell>
          <cell r="M737">
            <v>41625</v>
          </cell>
          <cell r="N737">
            <v>41698</v>
          </cell>
          <cell r="O737">
            <v>42124</v>
          </cell>
          <cell r="P737">
            <v>42124</v>
          </cell>
          <cell r="R737">
            <v>42093</v>
          </cell>
          <cell r="S737" t="str">
            <v>N</v>
          </cell>
          <cell r="T737" t="str">
            <v>Closed</v>
          </cell>
          <cell r="U737" t="str">
            <v>ZNIC.013264</v>
          </cell>
        </row>
        <row r="738">
          <cell r="A738">
            <v>13263</v>
          </cell>
          <cell r="B738" t="str">
            <v>COA/E</v>
          </cell>
          <cell r="C738" t="str">
            <v>Projects</v>
          </cell>
          <cell r="D738" t="str">
            <v>CTA/A</v>
          </cell>
          <cell r="E738" t="str">
            <v>Add Solenoid Valve for P5845 and P6660/P6665 Diaphragm Pump Air Supply</v>
          </cell>
          <cell r="F738">
            <v>70000</v>
          </cell>
          <cell r="G738">
            <v>0</v>
          </cell>
          <cell r="H738">
            <v>70000</v>
          </cell>
          <cell r="I738">
            <v>70000</v>
          </cell>
          <cell r="J738" t="str">
            <v>Guo Jinhua</v>
          </cell>
          <cell r="K738" t="str">
            <v>Guo Jinhua</v>
          </cell>
          <cell r="L738">
            <v>41619</v>
          </cell>
          <cell r="M738">
            <v>41661</v>
          </cell>
          <cell r="N738">
            <v>41759</v>
          </cell>
          <cell r="O738">
            <v>42246</v>
          </cell>
          <cell r="P738">
            <v>42246</v>
          </cell>
          <cell r="S738" t="str">
            <v>N</v>
          </cell>
          <cell r="T738" t="str">
            <v>Completed</v>
          </cell>
          <cell r="U738" t="str">
            <v>ZNIC.013263</v>
          </cell>
        </row>
        <row r="739">
          <cell r="A739">
            <v>13262</v>
          </cell>
          <cell r="B739" t="str">
            <v>CAP/E</v>
          </cell>
          <cell r="C739" t="str">
            <v>MOC</v>
          </cell>
          <cell r="D739" t="str">
            <v>CTM/A</v>
          </cell>
          <cell r="E739" t="str">
            <v>Add Two Pipe to Switch T9526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 t="str">
            <v>Ling Wenqing</v>
          </cell>
          <cell r="K739" t="str">
            <v>Ling Wenqing</v>
          </cell>
          <cell r="L739">
            <v>41619</v>
          </cell>
          <cell r="M739">
            <v>41619</v>
          </cell>
          <cell r="N739">
            <v>41619</v>
          </cell>
          <cell r="O739">
            <v>41619</v>
          </cell>
          <cell r="P739">
            <v>41619</v>
          </cell>
          <cell r="R739">
            <v>41619</v>
          </cell>
          <cell r="S739" t="str">
            <v>N</v>
          </cell>
          <cell r="T739" t="str">
            <v>Completed</v>
          </cell>
        </row>
        <row r="740">
          <cell r="A740">
            <v>13261</v>
          </cell>
          <cell r="B740" t="str">
            <v>CBP/C</v>
          </cell>
          <cell r="C740" t="str">
            <v>Projects</v>
          </cell>
          <cell r="D740" t="str">
            <v>CTA/B</v>
          </cell>
          <cell r="E740" t="str">
            <v>Upgrade Control System PLC of K420&amp;K421 Expander</v>
          </cell>
          <cell r="F740">
            <v>500000</v>
          </cell>
          <cell r="G740">
            <v>0</v>
          </cell>
          <cell r="H740">
            <v>0</v>
          </cell>
          <cell r="I740">
            <v>495852</v>
          </cell>
          <cell r="J740" t="str">
            <v>Zhao Yongming</v>
          </cell>
          <cell r="K740" t="str">
            <v>Zhao Yongming</v>
          </cell>
          <cell r="L740">
            <v>41618</v>
          </cell>
          <cell r="M740">
            <v>41619</v>
          </cell>
          <cell r="N740">
            <v>42155</v>
          </cell>
          <cell r="O740">
            <v>42155</v>
          </cell>
          <cell r="P740">
            <v>42155</v>
          </cell>
          <cell r="R740">
            <v>42155</v>
          </cell>
          <cell r="S740" t="str">
            <v>T_2015</v>
          </cell>
          <cell r="T740" t="str">
            <v>Completed</v>
          </cell>
          <cell r="U740" t="str">
            <v>ZNIC.013261</v>
          </cell>
        </row>
        <row r="741">
          <cell r="A741">
            <v>13260</v>
          </cell>
          <cell r="B741" t="str">
            <v>CBP/C</v>
          </cell>
          <cell r="C741" t="str">
            <v>Projects</v>
          </cell>
          <cell r="D741" t="str">
            <v>CTA/B</v>
          </cell>
          <cell r="E741" t="str">
            <v>Upgrade PLC of Turbonmachinery Control System</v>
          </cell>
          <cell r="F741">
            <v>2000000</v>
          </cell>
          <cell r="G741">
            <v>0</v>
          </cell>
          <cell r="H741">
            <v>723880</v>
          </cell>
          <cell r="I741">
            <v>2000000</v>
          </cell>
          <cell r="J741" t="str">
            <v>Zhao Yongming</v>
          </cell>
          <cell r="K741" t="str">
            <v>Zhao Yongming</v>
          </cell>
          <cell r="L741">
            <v>41618</v>
          </cell>
          <cell r="M741">
            <v>41619</v>
          </cell>
          <cell r="N741">
            <v>42155</v>
          </cell>
          <cell r="O741">
            <v>42155</v>
          </cell>
          <cell r="P741">
            <v>42155</v>
          </cell>
          <cell r="Q741">
            <v>42152</v>
          </cell>
          <cell r="S741" t="str">
            <v>T_2015</v>
          </cell>
          <cell r="T741" t="str">
            <v>Completed</v>
          </cell>
          <cell r="U741" t="str">
            <v>ZNIC.013260</v>
          </cell>
        </row>
        <row r="742">
          <cell r="A742">
            <v>13259</v>
          </cell>
          <cell r="B742" t="str">
            <v>CBP/C</v>
          </cell>
          <cell r="C742" t="str">
            <v>Projects</v>
          </cell>
          <cell r="D742" t="str">
            <v>CTA/B</v>
          </cell>
          <cell r="E742" t="str">
            <v>Upgrade Speed Control System of Compressors</v>
          </cell>
          <cell r="F742">
            <v>2000000</v>
          </cell>
          <cell r="G742">
            <v>0</v>
          </cell>
          <cell r="H742">
            <v>161048</v>
          </cell>
          <cell r="I742">
            <v>2000000</v>
          </cell>
          <cell r="J742" t="str">
            <v>Zhao Yongming</v>
          </cell>
          <cell r="K742" t="str">
            <v>Zhao Yongming</v>
          </cell>
          <cell r="L742">
            <v>41618</v>
          </cell>
          <cell r="M742">
            <v>41619</v>
          </cell>
          <cell r="N742">
            <v>42155</v>
          </cell>
          <cell r="O742">
            <v>42155</v>
          </cell>
          <cell r="P742">
            <v>42155</v>
          </cell>
          <cell r="Q742">
            <v>42152</v>
          </cell>
          <cell r="S742" t="str">
            <v>T_2015</v>
          </cell>
          <cell r="T742" t="str">
            <v>Completed</v>
          </cell>
          <cell r="U742" t="str">
            <v>ZNIC.013259</v>
          </cell>
        </row>
        <row r="743">
          <cell r="A743">
            <v>13258</v>
          </cell>
          <cell r="B743" t="str">
            <v>CBP/C</v>
          </cell>
          <cell r="C743" t="str">
            <v>MOC</v>
          </cell>
          <cell r="D743" t="str">
            <v>CTM/B</v>
          </cell>
          <cell r="E743" t="str">
            <v>Add Pipeline from Light Fuel Oil Pump to Quench Oil Pipeline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str">
            <v>Cai Danjun</v>
          </cell>
          <cell r="K743" t="str">
            <v>Cai Danjun</v>
          </cell>
          <cell r="L743">
            <v>41618</v>
          </cell>
          <cell r="M743">
            <v>41618</v>
          </cell>
          <cell r="N743">
            <v>41618</v>
          </cell>
          <cell r="O743">
            <v>41618</v>
          </cell>
          <cell r="P743">
            <v>41618</v>
          </cell>
          <cell r="R743">
            <v>41618</v>
          </cell>
          <cell r="S743" t="str">
            <v>N</v>
          </cell>
          <cell r="T743" t="str">
            <v>Closed</v>
          </cell>
        </row>
        <row r="744">
          <cell r="A744">
            <v>13257</v>
          </cell>
          <cell r="B744" t="str">
            <v>CBP/M</v>
          </cell>
          <cell r="C744" t="str">
            <v>Projects</v>
          </cell>
          <cell r="D744" t="str">
            <v>CTE/P</v>
          </cell>
          <cell r="E744" t="str">
            <v>Add a Waste Water Pump in EB/SM</v>
          </cell>
          <cell r="F744">
            <v>365000</v>
          </cell>
          <cell r="G744">
            <v>0</v>
          </cell>
          <cell r="H744">
            <v>57587</v>
          </cell>
          <cell r="I744">
            <v>445854</v>
          </cell>
          <cell r="J744" t="str">
            <v>Sun Aihong</v>
          </cell>
          <cell r="K744" t="str">
            <v>Ling Taizhong</v>
          </cell>
          <cell r="L744">
            <v>41618</v>
          </cell>
          <cell r="M744">
            <v>41709</v>
          </cell>
          <cell r="N744">
            <v>42004</v>
          </cell>
          <cell r="O744">
            <v>42328</v>
          </cell>
          <cell r="P744">
            <v>42349</v>
          </cell>
          <cell r="S744" t="str">
            <v>N</v>
          </cell>
          <cell r="T744" t="str">
            <v>Completed</v>
          </cell>
          <cell r="U744" t="str">
            <v>ZNIC.013257</v>
          </cell>
        </row>
        <row r="745">
          <cell r="A745">
            <v>13256</v>
          </cell>
          <cell r="B745" t="str">
            <v>CBP/C</v>
          </cell>
          <cell r="C745" t="str">
            <v>MOC</v>
          </cell>
          <cell r="D745" t="str">
            <v>CTE/C</v>
          </cell>
          <cell r="E745" t="str">
            <v>Add Cofferdam for Chemical Dosing System in Steam Cracker</v>
          </cell>
          <cell r="F745">
            <v>548000</v>
          </cell>
          <cell r="G745">
            <v>0</v>
          </cell>
          <cell r="H745">
            <v>0</v>
          </cell>
          <cell r="I745">
            <v>438910</v>
          </cell>
          <cell r="J745" t="str">
            <v>Wang Shicheng</v>
          </cell>
          <cell r="K745" t="str">
            <v>Lu Jie</v>
          </cell>
          <cell r="L745">
            <v>41614</v>
          </cell>
          <cell r="M745">
            <v>41614</v>
          </cell>
          <cell r="N745">
            <v>41912</v>
          </cell>
          <cell r="O745">
            <v>42003</v>
          </cell>
          <cell r="P745">
            <v>41971</v>
          </cell>
          <cell r="R745">
            <v>42338</v>
          </cell>
          <cell r="S745" t="str">
            <v>N</v>
          </cell>
          <cell r="T745" t="str">
            <v>Closed</v>
          </cell>
          <cell r="U745" t="str">
            <v>972295436</v>
          </cell>
        </row>
        <row r="746">
          <cell r="A746">
            <v>13255</v>
          </cell>
          <cell r="B746" t="str">
            <v>CEP/E</v>
          </cell>
          <cell r="C746" t="str">
            <v>Projects</v>
          </cell>
          <cell r="D746" t="str">
            <v>CTE/C</v>
          </cell>
          <cell r="E746" t="str">
            <v>Build a Storehouse to Place Waste Liquid in EOEG</v>
          </cell>
          <cell r="F746">
            <v>606000</v>
          </cell>
          <cell r="G746">
            <v>0</v>
          </cell>
          <cell r="H746">
            <v>0</v>
          </cell>
          <cell r="I746">
            <v>411798</v>
          </cell>
          <cell r="J746" t="str">
            <v>Gao Feng</v>
          </cell>
          <cell r="K746" t="str">
            <v>Lu Jie</v>
          </cell>
          <cell r="L746">
            <v>41612</v>
          </cell>
          <cell r="M746">
            <v>41709</v>
          </cell>
          <cell r="N746">
            <v>41789</v>
          </cell>
          <cell r="O746">
            <v>41781</v>
          </cell>
          <cell r="P746">
            <v>41781</v>
          </cell>
          <cell r="R746">
            <v>41850</v>
          </cell>
          <cell r="S746" t="str">
            <v>H</v>
          </cell>
          <cell r="T746" t="str">
            <v>Completed</v>
          </cell>
          <cell r="U746" t="str">
            <v>ZNIC.013255</v>
          </cell>
        </row>
        <row r="747">
          <cell r="A747">
            <v>13254</v>
          </cell>
          <cell r="B747" t="str">
            <v>CEP/P</v>
          </cell>
          <cell r="C747" t="str">
            <v>MOC</v>
          </cell>
          <cell r="D747" t="str">
            <v>CTE/A</v>
          </cell>
          <cell r="E747" t="str">
            <v>Change Pressure Switch to Pressure Transmitter</v>
          </cell>
          <cell r="F747">
            <v>17325</v>
          </cell>
          <cell r="G747">
            <v>0</v>
          </cell>
          <cell r="H747">
            <v>0</v>
          </cell>
          <cell r="I747">
            <v>15675</v>
          </cell>
          <cell r="J747" t="str">
            <v>Wang Zhen</v>
          </cell>
          <cell r="K747" t="str">
            <v>CTA</v>
          </cell>
          <cell r="L747">
            <v>41607</v>
          </cell>
          <cell r="M747">
            <v>41607</v>
          </cell>
          <cell r="N747">
            <v>41608</v>
          </cell>
          <cell r="O747">
            <v>41608</v>
          </cell>
          <cell r="P747">
            <v>41608</v>
          </cell>
          <cell r="R747">
            <v>41759</v>
          </cell>
          <cell r="S747" t="str">
            <v>N</v>
          </cell>
          <cell r="T747" t="str">
            <v>Closed</v>
          </cell>
          <cell r="U747" t="str">
            <v>971885675</v>
          </cell>
        </row>
        <row r="748">
          <cell r="A748">
            <v>13253</v>
          </cell>
          <cell r="B748" t="str">
            <v>CAP/E</v>
          </cell>
          <cell r="C748" t="str">
            <v>MOC</v>
          </cell>
          <cell r="D748" t="str">
            <v>CTE/P</v>
          </cell>
          <cell r="E748" t="str">
            <v>Add Two Viscometers for Heavies Pipeline at DMA3 Plant</v>
          </cell>
          <cell r="F748">
            <v>98000</v>
          </cell>
          <cell r="G748">
            <v>0</v>
          </cell>
          <cell r="H748">
            <v>0</v>
          </cell>
          <cell r="I748">
            <v>91230</v>
          </cell>
          <cell r="J748" t="str">
            <v>Xu Jin</v>
          </cell>
          <cell r="K748" t="str">
            <v>Wang Wei</v>
          </cell>
          <cell r="L748">
            <v>41611</v>
          </cell>
          <cell r="M748">
            <v>41611</v>
          </cell>
          <cell r="N748">
            <v>41639</v>
          </cell>
          <cell r="O748">
            <v>41639</v>
          </cell>
          <cell r="P748">
            <v>41639</v>
          </cell>
          <cell r="R748">
            <v>41786</v>
          </cell>
          <cell r="S748" t="str">
            <v>N</v>
          </cell>
          <cell r="T748" t="str">
            <v>Closed</v>
          </cell>
          <cell r="U748" t="str">
            <v>971924300</v>
          </cell>
        </row>
        <row r="749">
          <cell r="A749">
            <v>13252</v>
          </cell>
          <cell r="B749" t="str">
            <v>CTS/U</v>
          </cell>
          <cell r="C749" t="str">
            <v>Projects</v>
          </cell>
          <cell r="D749" t="str">
            <v>CTE/A</v>
          </cell>
          <cell r="E749" t="str">
            <v>Increase the Purge Pressure of Nitrogen to AA/AE Liquid Waste</v>
          </cell>
          <cell r="F749">
            <v>0</v>
          </cell>
          <cell r="G749">
            <v>0</v>
          </cell>
          <cell r="H749">
            <v>17600</v>
          </cell>
          <cell r="I749">
            <v>17600</v>
          </cell>
          <cell r="J749" t="str">
            <v>Yu Xiya</v>
          </cell>
          <cell r="K749" t="str">
            <v>Mo Guangdong</v>
          </cell>
          <cell r="L749">
            <v>41605</v>
          </cell>
          <cell r="S749" t="str">
            <v>N</v>
          </cell>
          <cell r="T749" t="str">
            <v>Canceled</v>
          </cell>
        </row>
        <row r="750">
          <cell r="A750">
            <v>13251</v>
          </cell>
          <cell r="B750" t="str">
            <v>COA/E</v>
          </cell>
          <cell r="C750" t="str">
            <v>MOC</v>
          </cell>
          <cell r="D750" t="str">
            <v>CTM/A</v>
          </cell>
          <cell r="E750" t="str">
            <v>Change P7120 Inlet/outlet Pipe to be PTFE/PFA Lining Pipe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 t="str">
            <v>Ling Wenqing</v>
          </cell>
          <cell r="K750" t="str">
            <v>Ling Wenqing</v>
          </cell>
          <cell r="L750">
            <v>41604</v>
          </cell>
          <cell r="M750">
            <v>41604</v>
          </cell>
          <cell r="N750">
            <v>42154</v>
          </cell>
          <cell r="O750">
            <v>42149</v>
          </cell>
          <cell r="P750">
            <v>42149</v>
          </cell>
          <cell r="R750">
            <v>42154</v>
          </cell>
          <cell r="S750" t="str">
            <v>T_2015</v>
          </cell>
          <cell r="T750" t="str">
            <v>Completed</v>
          </cell>
        </row>
        <row r="751">
          <cell r="A751">
            <v>13250</v>
          </cell>
          <cell r="B751" t="str">
            <v>CAP/E</v>
          </cell>
          <cell r="C751" t="str">
            <v>MOC</v>
          </cell>
          <cell r="D751" t="str">
            <v>CTA/A</v>
          </cell>
          <cell r="E751" t="str">
            <v>Add Temperature Meter and Flowmeter at Cycle Pipes from T9524 to SAP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str">
            <v>Du Hongquan</v>
          </cell>
          <cell r="K751" t="str">
            <v>Du Hongquan</v>
          </cell>
          <cell r="L751">
            <v>41604</v>
          </cell>
          <cell r="M751">
            <v>41604</v>
          </cell>
          <cell r="N751">
            <v>41605</v>
          </cell>
          <cell r="O751">
            <v>41759</v>
          </cell>
          <cell r="P751">
            <v>41759</v>
          </cell>
          <cell r="R751">
            <v>41759</v>
          </cell>
          <cell r="S751" t="str">
            <v>N</v>
          </cell>
          <cell r="T751" t="str">
            <v>Completed</v>
          </cell>
        </row>
        <row r="752">
          <cell r="A752">
            <v>13249</v>
          </cell>
          <cell r="B752" t="str">
            <v>CAP/E</v>
          </cell>
          <cell r="C752" t="str">
            <v>MOC</v>
          </cell>
          <cell r="D752" t="str">
            <v>CTM/A</v>
          </cell>
          <cell r="E752" t="str">
            <v>Add a Check Valve for C5100 Feeding Line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 t="str">
            <v>Ling Wenqing</v>
          </cell>
          <cell r="K752" t="str">
            <v>Ling Wenqing</v>
          </cell>
          <cell r="L752">
            <v>41604</v>
          </cell>
          <cell r="M752">
            <v>41604</v>
          </cell>
          <cell r="N752">
            <v>41708</v>
          </cell>
          <cell r="O752">
            <v>41708</v>
          </cell>
          <cell r="P752">
            <v>41708</v>
          </cell>
          <cell r="R752">
            <v>41722</v>
          </cell>
          <cell r="S752" t="str">
            <v>N</v>
          </cell>
          <cell r="T752" t="str">
            <v>Completed</v>
          </cell>
        </row>
        <row r="753">
          <cell r="A753">
            <v>13248</v>
          </cell>
          <cell r="B753" t="str">
            <v>CAP/E</v>
          </cell>
          <cell r="C753" t="str">
            <v>MOC</v>
          </cell>
          <cell r="D753" t="str">
            <v>CTM/A</v>
          </cell>
          <cell r="E753" t="str">
            <v>Add Two Isolated Valves between Transferring Line from T9514/16 to T9525/26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str">
            <v>Ling Wenqing</v>
          </cell>
          <cell r="K753" t="str">
            <v>Ling Wenqing</v>
          </cell>
          <cell r="L753">
            <v>41604</v>
          </cell>
          <cell r="M753">
            <v>41604</v>
          </cell>
          <cell r="N753">
            <v>41605</v>
          </cell>
          <cell r="O753">
            <v>41698</v>
          </cell>
          <cell r="P753">
            <v>41698</v>
          </cell>
          <cell r="R753">
            <v>41698</v>
          </cell>
          <cell r="S753" t="str">
            <v>N</v>
          </cell>
          <cell r="T753" t="str">
            <v>Completed</v>
          </cell>
        </row>
        <row r="754">
          <cell r="A754">
            <v>13247</v>
          </cell>
          <cell r="B754" t="str">
            <v>CBP/C</v>
          </cell>
          <cell r="C754" t="str">
            <v>Projects</v>
          </cell>
          <cell r="D754" t="str">
            <v>CTE/P</v>
          </cell>
          <cell r="E754" t="str">
            <v>Modification of Filter System for P230</v>
          </cell>
          <cell r="F754">
            <v>1055000</v>
          </cell>
          <cell r="G754">
            <v>495000</v>
          </cell>
          <cell r="H754">
            <v>0</v>
          </cell>
          <cell r="I754">
            <v>1485801</v>
          </cell>
          <cell r="J754" t="str">
            <v>Wang Can</v>
          </cell>
          <cell r="K754" t="str">
            <v>Ling Taizhong</v>
          </cell>
          <cell r="L754">
            <v>41604</v>
          </cell>
          <cell r="M754">
            <v>41830</v>
          </cell>
          <cell r="N754">
            <v>42134</v>
          </cell>
          <cell r="O754">
            <v>42134</v>
          </cell>
          <cell r="P754">
            <v>42133</v>
          </cell>
          <cell r="S754" t="str">
            <v>T_2015</v>
          </cell>
          <cell r="T754" t="str">
            <v>Completed</v>
          </cell>
          <cell r="U754" t="str">
            <v>ZNIC.013247</v>
          </cell>
        </row>
        <row r="755">
          <cell r="A755">
            <v>13246</v>
          </cell>
          <cell r="B755" t="str">
            <v>CBP/C</v>
          </cell>
          <cell r="C755" t="str">
            <v>MOC</v>
          </cell>
          <cell r="D755" t="str">
            <v>CTE/P</v>
          </cell>
          <cell r="E755" t="str">
            <v>Add Filters for IA Header</v>
          </cell>
          <cell r="F755">
            <v>271000</v>
          </cell>
          <cell r="G755">
            <v>0</v>
          </cell>
          <cell r="H755">
            <v>0</v>
          </cell>
          <cell r="I755">
            <v>249220</v>
          </cell>
          <cell r="J755" t="str">
            <v>Wang Can</v>
          </cell>
          <cell r="K755" t="str">
            <v>Ling Taizhong</v>
          </cell>
          <cell r="L755">
            <v>41604</v>
          </cell>
          <cell r="M755">
            <v>41604</v>
          </cell>
          <cell r="N755">
            <v>42155</v>
          </cell>
          <cell r="O755">
            <v>42128</v>
          </cell>
          <cell r="P755">
            <v>42128</v>
          </cell>
          <cell r="S755" t="str">
            <v>T_2015</v>
          </cell>
          <cell r="T755" t="str">
            <v>Completed</v>
          </cell>
          <cell r="U755" t="str">
            <v>971989443</v>
          </cell>
        </row>
        <row r="756">
          <cell r="A756">
            <v>13245</v>
          </cell>
          <cell r="B756" t="str">
            <v>CTS/P</v>
          </cell>
          <cell r="C756" t="str">
            <v>Projects</v>
          </cell>
          <cell r="D756" t="str">
            <v>CTE/A</v>
          </cell>
          <cell r="E756" t="str">
            <v>Update Communication Equipment and Add Two Dispatch System of PP</v>
          </cell>
          <cell r="F756">
            <v>52000</v>
          </cell>
          <cell r="G756">
            <v>0</v>
          </cell>
          <cell r="H756">
            <v>29150</v>
          </cell>
          <cell r="I756">
            <v>50050</v>
          </cell>
          <cell r="J756" t="str">
            <v>Xu Zheng</v>
          </cell>
          <cell r="L756">
            <v>41604</v>
          </cell>
          <cell r="S756" t="str">
            <v>N</v>
          </cell>
          <cell r="T756" t="str">
            <v>Canceled</v>
          </cell>
        </row>
        <row r="757">
          <cell r="A757">
            <v>13244</v>
          </cell>
          <cell r="B757" t="str">
            <v>CBP/B</v>
          </cell>
          <cell r="C757" t="str">
            <v>Projects</v>
          </cell>
          <cell r="D757" t="str">
            <v>CTE/P</v>
          </cell>
          <cell r="E757" t="str">
            <v>Add Spare Exchangers and Filters in BEU</v>
          </cell>
          <cell r="F757">
            <v>5250000</v>
          </cell>
          <cell r="G757">
            <v>0</v>
          </cell>
          <cell r="H757">
            <v>1914064</v>
          </cell>
          <cell r="I757">
            <v>5251931</v>
          </cell>
          <cell r="J757" t="str">
            <v>Gu Jingfeng</v>
          </cell>
          <cell r="K757" t="str">
            <v>Ling Taizhong</v>
          </cell>
          <cell r="L757">
            <v>41600</v>
          </cell>
          <cell r="M757">
            <v>41709</v>
          </cell>
          <cell r="N757">
            <v>42124</v>
          </cell>
          <cell r="O757">
            <v>42223</v>
          </cell>
          <cell r="P757">
            <v>42223</v>
          </cell>
          <cell r="S757" t="str">
            <v>T_2015</v>
          </cell>
          <cell r="T757" t="str">
            <v>Completed</v>
          </cell>
          <cell r="U757" t="str">
            <v>ZNIC.013244</v>
          </cell>
        </row>
        <row r="758">
          <cell r="A758">
            <v>13243</v>
          </cell>
          <cell r="B758" t="str">
            <v>CEP/S</v>
          </cell>
          <cell r="C758" t="str">
            <v>Projects</v>
          </cell>
          <cell r="D758" t="str">
            <v>CTE/C</v>
          </cell>
          <cell r="E758" t="str">
            <v>Revamp Rain Drainage System of PS Tank Farm</v>
          </cell>
          <cell r="F758">
            <v>561000</v>
          </cell>
          <cell r="G758">
            <v>0</v>
          </cell>
          <cell r="H758">
            <v>0</v>
          </cell>
          <cell r="I758">
            <v>598204</v>
          </cell>
          <cell r="J758" t="str">
            <v>Gao Feng</v>
          </cell>
          <cell r="K758" t="str">
            <v>Zhang Zhihe</v>
          </cell>
          <cell r="L758">
            <v>41600</v>
          </cell>
          <cell r="M758">
            <v>41841</v>
          </cell>
          <cell r="N758">
            <v>42199</v>
          </cell>
          <cell r="O758">
            <v>42236</v>
          </cell>
          <cell r="P758">
            <v>42236</v>
          </cell>
          <cell r="S758" t="str">
            <v>H</v>
          </cell>
          <cell r="T758" t="str">
            <v>Completed</v>
          </cell>
          <cell r="U758" t="str">
            <v>ZNIC.013243</v>
          </cell>
        </row>
        <row r="759">
          <cell r="A759">
            <v>13242</v>
          </cell>
          <cell r="B759" t="str">
            <v>CCP/A</v>
          </cell>
          <cell r="C759" t="str">
            <v>MOC</v>
          </cell>
          <cell r="D759" t="str">
            <v>CTM/C</v>
          </cell>
          <cell r="E759" t="str">
            <v>Modify Cold Condensate Pipes in all Utility Hose Station</v>
          </cell>
          <cell r="F759">
            <v>4600</v>
          </cell>
          <cell r="G759">
            <v>0</v>
          </cell>
          <cell r="H759">
            <v>0</v>
          </cell>
          <cell r="I759">
            <v>17040</v>
          </cell>
          <cell r="J759" t="str">
            <v>Liu Duo</v>
          </cell>
          <cell r="K759" t="str">
            <v>Liu Duo</v>
          </cell>
          <cell r="L759">
            <v>41598</v>
          </cell>
          <cell r="M759">
            <v>41598</v>
          </cell>
          <cell r="N759">
            <v>41598</v>
          </cell>
          <cell r="O759">
            <v>41718</v>
          </cell>
          <cell r="P759">
            <v>41718</v>
          </cell>
          <cell r="R759">
            <v>41789</v>
          </cell>
          <cell r="S759" t="str">
            <v>H</v>
          </cell>
          <cell r="T759" t="str">
            <v>Completed</v>
          </cell>
          <cell r="U759" t="str">
            <v>971891681</v>
          </cell>
        </row>
        <row r="760">
          <cell r="A760">
            <v>13241</v>
          </cell>
          <cell r="B760" t="str">
            <v>CCP/A</v>
          </cell>
          <cell r="C760" t="str">
            <v>MOC</v>
          </cell>
          <cell r="D760" t="str">
            <v>CTM/C</v>
          </cell>
          <cell r="E760" t="str">
            <v>Change the Type of Filter for Pump P4000 and Remove the Elbow of Drain Valves</v>
          </cell>
          <cell r="F760">
            <v>16500</v>
          </cell>
          <cell r="G760">
            <v>0</v>
          </cell>
          <cell r="H760">
            <v>0</v>
          </cell>
          <cell r="I760">
            <v>29225</v>
          </cell>
          <cell r="J760" t="str">
            <v>Liu Duo</v>
          </cell>
          <cell r="K760" t="str">
            <v>Liu Duo</v>
          </cell>
          <cell r="L760">
            <v>41598</v>
          </cell>
          <cell r="M760">
            <v>41598</v>
          </cell>
          <cell r="N760">
            <v>41912</v>
          </cell>
          <cell r="O760">
            <v>41881</v>
          </cell>
          <cell r="P760">
            <v>41881</v>
          </cell>
          <cell r="R760">
            <v>42004</v>
          </cell>
          <cell r="S760" t="str">
            <v>T</v>
          </cell>
          <cell r="T760" t="str">
            <v>Completed</v>
          </cell>
          <cell r="U760" t="str">
            <v>971910544</v>
          </cell>
        </row>
        <row r="761">
          <cell r="A761">
            <v>13240</v>
          </cell>
          <cell r="B761" t="str">
            <v>CAP/E</v>
          </cell>
          <cell r="C761" t="str">
            <v>Projects</v>
          </cell>
          <cell r="D761" t="str">
            <v>CTE/P</v>
          </cell>
          <cell r="E761" t="str">
            <v>Add Jacket Heat Exchanger on V6700</v>
          </cell>
          <cell r="F761">
            <v>410000</v>
          </cell>
          <cell r="G761">
            <v>0</v>
          </cell>
          <cell r="H761">
            <v>0</v>
          </cell>
          <cell r="I761">
            <v>437708</v>
          </cell>
          <cell r="J761" t="str">
            <v>Xie Qiang</v>
          </cell>
          <cell r="K761" t="str">
            <v>Wu Zefei</v>
          </cell>
          <cell r="L761">
            <v>41598</v>
          </cell>
          <cell r="M761">
            <v>41656</v>
          </cell>
          <cell r="N761">
            <v>41850</v>
          </cell>
          <cell r="O761">
            <v>41886</v>
          </cell>
          <cell r="P761">
            <v>41886</v>
          </cell>
          <cell r="S761" t="str">
            <v>N</v>
          </cell>
          <cell r="T761" t="str">
            <v>Completed</v>
          </cell>
          <cell r="U761" t="str">
            <v>ZNIC.013240</v>
          </cell>
        </row>
        <row r="762">
          <cell r="A762">
            <v>13239</v>
          </cell>
          <cell r="B762" t="str">
            <v>CEP/S</v>
          </cell>
          <cell r="C762" t="str">
            <v>MOC</v>
          </cell>
          <cell r="D762" t="str">
            <v>CTE/C</v>
          </cell>
          <cell r="E762" t="str">
            <v>Build Temporary Store Place in CEP/S Reserved Area</v>
          </cell>
          <cell r="F762">
            <v>64210</v>
          </cell>
          <cell r="G762">
            <v>0</v>
          </cell>
          <cell r="H762">
            <v>0</v>
          </cell>
          <cell r="I762">
            <v>78344</v>
          </cell>
          <cell r="J762" t="str">
            <v>Gao Feng</v>
          </cell>
          <cell r="K762" t="str">
            <v>Lu Jie</v>
          </cell>
          <cell r="L762">
            <v>41597</v>
          </cell>
          <cell r="M762">
            <v>41597</v>
          </cell>
          <cell r="N762">
            <v>41630</v>
          </cell>
          <cell r="O762">
            <v>41630</v>
          </cell>
          <cell r="P762">
            <v>41607</v>
          </cell>
          <cell r="R762">
            <v>41759</v>
          </cell>
          <cell r="S762" t="str">
            <v>H</v>
          </cell>
          <cell r="T762" t="str">
            <v>Completed</v>
          </cell>
          <cell r="U762" t="str">
            <v>971913016</v>
          </cell>
        </row>
        <row r="763">
          <cell r="A763">
            <v>13238</v>
          </cell>
          <cell r="B763" t="str">
            <v>CBP/A</v>
          </cell>
          <cell r="C763" t="str">
            <v>Projects</v>
          </cell>
          <cell r="D763" t="str">
            <v>CTE/A</v>
          </cell>
          <cell r="E763" t="str">
            <v>Add Card Reader in BCC Instrument Cabinet Room</v>
          </cell>
          <cell r="F763">
            <v>106000</v>
          </cell>
          <cell r="G763">
            <v>0</v>
          </cell>
          <cell r="H763">
            <v>0</v>
          </cell>
          <cell r="I763">
            <v>104354</v>
          </cell>
          <cell r="J763" t="str">
            <v>Xu Zheng</v>
          </cell>
          <cell r="K763" t="str">
            <v>Chen Gang</v>
          </cell>
          <cell r="L763">
            <v>41596</v>
          </cell>
          <cell r="M763">
            <v>41612</v>
          </cell>
          <cell r="N763">
            <v>41775</v>
          </cell>
          <cell r="O763">
            <v>41779</v>
          </cell>
          <cell r="P763">
            <v>41779</v>
          </cell>
          <cell r="R763">
            <v>41973</v>
          </cell>
          <cell r="S763" t="str">
            <v>N</v>
          </cell>
          <cell r="T763" t="str">
            <v>Completed</v>
          </cell>
          <cell r="U763" t="str">
            <v>ZNIC.013238</v>
          </cell>
        </row>
        <row r="764">
          <cell r="A764">
            <v>13237</v>
          </cell>
          <cell r="B764" t="str">
            <v>CEP/E</v>
          </cell>
          <cell r="C764" t="str">
            <v>MOC</v>
          </cell>
          <cell r="D764" t="str">
            <v>CTE/P</v>
          </cell>
          <cell r="E764" t="str">
            <v>Add Demineralized Water Pipe to EG Tank Farm</v>
          </cell>
          <cell r="F764">
            <v>146000</v>
          </cell>
          <cell r="G764">
            <v>0</v>
          </cell>
          <cell r="H764">
            <v>0</v>
          </cell>
          <cell r="I764">
            <v>144464</v>
          </cell>
          <cell r="J764" t="str">
            <v>Gu Jingfeng</v>
          </cell>
          <cell r="K764" t="str">
            <v>Xu Yefeng</v>
          </cell>
          <cell r="L764">
            <v>41596</v>
          </cell>
          <cell r="M764">
            <v>41596</v>
          </cell>
          <cell r="N764">
            <v>41705</v>
          </cell>
          <cell r="O764">
            <v>41639</v>
          </cell>
          <cell r="P764">
            <v>41639</v>
          </cell>
          <cell r="R764">
            <v>41759</v>
          </cell>
          <cell r="S764" t="str">
            <v>N</v>
          </cell>
          <cell r="T764" t="str">
            <v>Closed</v>
          </cell>
          <cell r="U764" t="str">
            <v>971909732</v>
          </cell>
        </row>
        <row r="765">
          <cell r="A765">
            <v>13236</v>
          </cell>
          <cell r="B765" t="str">
            <v>CBL/O</v>
          </cell>
          <cell r="C765" t="str">
            <v>Projects</v>
          </cell>
          <cell r="D765" t="str">
            <v>CTE/C</v>
          </cell>
          <cell r="E765" t="str">
            <v>Rebuild RTTF Operation Room 1&amp;2</v>
          </cell>
          <cell r="F765">
            <v>942000</v>
          </cell>
          <cell r="G765">
            <v>0</v>
          </cell>
          <cell r="H765">
            <v>599011</v>
          </cell>
          <cell r="I765">
            <v>1383028</v>
          </cell>
          <cell r="J765" t="str">
            <v>Yu Yi</v>
          </cell>
          <cell r="K765" t="str">
            <v>Guo Bing</v>
          </cell>
          <cell r="L765">
            <v>41649</v>
          </cell>
          <cell r="M765">
            <v>41893</v>
          </cell>
          <cell r="N765">
            <v>42216</v>
          </cell>
          <cell r="O765">
            <v>42308</v>
          </cell>
          <cell r="P765">
            <v>42308</v>
          </cell>
          <cell r="S765" t="str">
            <v>N</v>
          </cell>
          <cell r="T765" t="str">
            <v>Completed</v>
          </cell>
          <cell r="U765" t="str">
            <v>ZNIC.013236</v>
          </cell>
        </row>
        <row r="766">
          <cell r="A766">
            <v>13235</v>
          </cell>
          <cell r="B766" t="str">
            <v>CFL</v>
          </cell>
          <cell r="C766" t="str">
            <v>Projects</v>
          </cell>
          <cell r="D766" t="str">
            <v>CTE/A</v>
          </cell>
          <cell r="E766" t="str">
            <v>Add a Ultrasonic Flowmeter in T1110 Tank Return Line</v>
          </cell>
          <cell r="F766">
            <v>169000</v>
          </cell>
          <cell r="G766">
            <v>0</v>
          </cell>
          <cell r="H766">
            <v>0</v>
          </cell>
          <cell r="I766">
            <v>97760</v>
          </cell>
          <cell r="J766" t="str">
            <v>Wang Zhen</v>
          </cell>
          <cell r="K766" t="str">
            <v>Wang Bing</v>
          </cell>
          <cell r="L766">
            <v>41593</v>
          </cell>
          <cell r="M766">
            <v>41660</v>
          </cell>
          <cell r="N766">
            <v>41942</v>
          </cell>
          <cell r="O766">
            <v>41942</v>
          </cell>
          <cell r="P766">
            <v>41943</v>
          </cell>
          <cell r="R766">
            <v>42034</v>
          </cell>
          <cell r="S766" t="str">
            <v>N</v>
          </cell>
          <cell r="T766" t="str">
            <v>Completed</v>
          </cell>
          <cell r="U766" t="str">
            <v>ZNIC.013235</v>
          </cell>
        </row>
        <row r="767">
          <cell r="A767">
            <v>13234</v>
          </cell>
          <cell r="B767" t="str">
            <v>CBP/A</v>
          </cell>
          <cell r="C767" t="str">
            <v>Projects</v>
          </cell>
          <cell r="D767" t="str">
            <v>CTE/A</v>
          </cell>
          <cell r="E767" t="str">
            <v>Replacement of 800-UPS-001</v>
          </cell>
          <cell r="F767">
            <v>774000</v>
          </cell>
          <cell r="G767">
            <v>0</v>
          </cell>
          <cell r="H767">
            <v>279985</v>
          </cell>
          <cell r="I767">
            <v>774000</v>
          </cell>
          <cell r="J767" t="str">
            <v>Bian Jiacai</v>
          </cell>
          <cell r="K767" t="str">
            <v>Chen Gang</v>
          </cell>
          <cell r="L767">
            <v>41592</v>
          </cell>
          <cell r="M767">
            <v>41666</v>
          </cell>
          <cell r="N767">
            <v>42155</v>
          </cell>
          <cell r="O767">
            <v>42111</v>
          </cell>
          <cell r="P767">
            <v>42110</v>
          </cell>
          <cell r="S767" t="str">
            <v>T_2015</v>
          </cell>
          <cell r="T767" t="str">
            <v>Completed</v>
          </cell>
          <cell r="U767" t="str">
            <v>ZNIC.013234</v>
          </cell>
        </row>
        <row r="768">
          <cell r="A768">
            <v>13233</v>
          </cell>
          <cell r="B768" t="str">
            <v>CBP/C</v>
          </cell>
          <cell r="C768" t="str">
            <v>Projects</v>
          </cell>
          <cell r="D768" t="str">
            <v>CTE/A</v>
          </cell>
          <cell r="E768" t="str">
            <v>Replacement of 300-UPS-001</v>
          </cell>
          <cell r="F768">
            <v>881000</v>
          </cell>
          <cell r="G768">
            <v>0</v>
          </cell>
          <cell r="H768">
            <v>314764</v>
          </cell>
          <cell r="I768">
            <v>881000</v>
          </cell>
          <cell r="J768" t="str">
            <v>Bian Jiacai</v>
          </cell>
          <cell r="K768" t="str">
            <v>Chen Gang</v>
          </cell>
          <cell r="L768">
            <v>41592</v>
          </cell>
          <cell r="M768">
            <v>41666</v>
          </cell>
          <cell r="N768">
            <v>42155</v>
          </cell>
          <cell r="O768">
            <v>42119</v>
          </cell>
          <cell r="P768">
            <v>42117</v>
          </cell>
          <cell r="S768" t="str">
            <v>T_2015</v>
          </cell>
          <cell r="T768" t="str">
            <v>Completed</v>
          </cell>
          <cell r="U768" t="str">
            <v>ZNIC.013233</v>
          </cell>
        </row>
        <row r="769">
          <cell r="A769">
            <v>13232</v>
          </cell>
          <cell r="B769" t="str">
            <v>CEP/P</v>
          </cell>
          <cell r="C769" t="str">
            <v>Projects</v>
          </cell>
          <cell r="D769" t="str">
            <v>CTE/P</v>
          </cell>
          <cell r="E769" t="str">
            <v>Add a Spare Pump P11901C</v>
          </cell>
          <cell r="F769">
            <v>0</v>
          </cell>
          <cell r="G769">
            <v>0</v>
          </cell>
          <cell r="H769">
            <v>12650</v>
          </cell>
          <cell r="I769">
            <v>56100</v>
          </cell>
          <cell r="J769" t="str">
            <v>Gu Jingfeng</v>
          </cell>
          <cell r="K769" t="str">
            <v>Wu Zefei</v>
          </cell>
          <cell r="L769">
            <v>41591</v>
          </cell>
          <cell r="N769">
            <v>42124</v>
          </cell>
          <cell r="O769">
            <v>42124</v>
          </cell>
          <cell r="S769" t="str">
            <v>N</v>
          </cell>
          <cell r="T769" t="str">
            <v>Canceled</v>
          </cell>
        </row>
        <row r="770">
          <cell r="A770">
            <v>13231</v>
          </cell>
          <cell r="B770" t="str">
            <v>CAP/E</v>
          </cell>
          <cell r="C770" t="str">
            <v>MOC</v>
          </cell>
          <cell r="D770" t="str">
            <v>CTE/P</v>
          </cell>
          <cell r="E770" t="str">
            <v>Modification of Pipeline between V6700 and T9670</v>
          </cell>
          <cell r="F770">
            <v>64500</v>
          </cell>
          <cell r="G770">
            <v>0</v>
          </cell>
          <cell r="H770">
            <v>0</v>
          </cell>
          <cell r="I770">
            <v>62424</v>
          </cell>
          <cell r="J770" t="str">
            <v>Xu Jin</v>
          </cell>
          <cell r="K770" t="str">
            <v>Wang Wei</v>
          </cell>
          <cell r="L770">
            <v>41591</v>
          </cell>
          <cell r="M770">
            <v>41582</v>
          </cell>
          <cell r="N770">
            <v>41607</v>
          </cell>
          <cell r="O770">
            <v>41607</v>
          </cell>
          <cell r="P770">
            <v>41582</v>
          </cell>
          <cell r="R770">
            <v>41786</v>
          </cell>
          <cell r="S770" t="str">
            <v>H</v>
          </cell>
          <cell r="T770" t="str">
            <v>Closed</v>
          </cell>
          <cell r="U770" t="str">
            <v>971895633</v>
          </cell>
        </row>
        <row r="771">
          <cell r="A771">
            <v>13230</v>
          </cell>
          <cell r="B771" t="str">
            <v>CEP/E</v>
          </cell>
          <cell r="C771" t="str">
            <v>MOC</v>
          </cell>
          <cell r="D771" t="str">
            <v>CTE/P</v>
          </cell>
          <cell r="E771" t="str">
            <v>Modify Outlet Line of Safety Valve for Tank Farm Pumps</v>
          </cell>
          <cell r="F771">
            <v>150000</v>
          </cell>
          <cell r="G771">
            <v>0</v>
          </cell>
          <cell r="H771">
            <v>0</v>
          </cell>
          <cell r="I771">
            <v>173748</v>
          </cell>
          <cell r="J771" t="str">
            <v>Gu Jingfeng</v>
          </cell>
          <cell r="K771" t="str">
            <v>Xu Yefeng</v>
          </cell>
          <cell r="L771">
            <v>41591</v>
          </cell>
          <cell r="M771">
            <v>41591</v>
          </cell>
          <cell r="N771">
            <v>41726</v>
          </cell>
          <cell r="O771">
            <v>41704</v>
          </cell>
          <cell r="P771">
            <v>41704</v>
          </cell>
          <cell r="R771">
            <v>41851</v>
          </cell>
          <cell r="S771" t="str">
            <v>N</v>
          </cell>
          <cell r="T771" t="str">
            <v>Closed</v>
          </cell>
          <cell r="U771" t="str">
            <v>971906562</v>
          </cell>
        </row>
        <row r="772">
          <cell r="A772">
            <v>13229</v>
          </cell>
          <cell r="B772" t="str">
            <v>CBP/C</v>
          </cell>
          <cell r="C772" t="str">
            <v>Projects</v>
          </cell>
          <cell r="D772" t="str">
            <v>CTE/P</v>
          </cell>
          <cell r="E772" t="str">
            <v>Replace Economizer with High Efficient Type for SUB</v>
          </cell>
          <cell r="F772">
            <v>3054000</v>
          </cell>
          <cell r="G772">
            <v>1553000</v>
          </cell>
          <cell r="H772">
            <v>0</v>
          </cell>
          <cell r="I772">
            <v>4073939</v>
          </cell>
          <cell r="J772" t="str">
            <v>Qiu Zhufeng</v>
          </cell>
          <cell r="K772" t="str">
            <v>Ling Taizhong</v>
          </cell>
          <cell r="L772">
            <v>41591</v>
          </cell>
          <cell r="M772">
            <v>41743</v>
          </cell>
          <cell r="N772">
            <v>42130</v>
          </cell>
          <cell r="O772">
            <v>42130</v>
          </cell>
          <cell r="P772">
            <v>42130</v>
          </cell>
          <cell r="S772" t="str">
            <v>T_2015</v>
          </cell>
          <cell r="T772" t="str">
            <v>Completed</v>
          </cell>
          <cell r="U772" t="str">
            <v>ZNIC.013229</v>
          </cell>
        </row>
        <row r="773">
          <cell r="A773">
            <v>13228</v>
          </cell>
          <cell r="B773" t="str">
            <v>CTS/P</v>
          </cell>
          <cell r="C773" t="str">
            <v>Projects</v>
          </cell>
          <cell r="D773" t="str">
            <v>CTE/P</v>
          </cell>
          <cell r="E773" t="str">
            <v>Revamp #2&amp;3 HRSG Continuous Blowdown</v>
          </cell>
          <cell r="F773">
            <v>578000</v>
          </cell>
          <cell r="G773">
            <v>0</v>
          </cell>
          <cell r="H773">
            <v>0</v>
          </cell>
          <cell r="I773">
            <v>605058</v>
          </cell>
          <cell r="J773" t="str">
            <v>Li Shouqing</v>
          </cell>
          <cell r="K773" t="str">
            <v>Wu Zefei</v>
          </cell>
          <cell r="L773">
            <v>41591</v>
          </cell>
          <cell r="M773">
            <v>41614</v>
          </cell>
          <cell r="N773">
            <v>41786</v>
          </cell>
          <cell r="O773">
            <v>41802</v>
          </cell>
          <cell r="P773">
            <v>41802</v>
          </cell>
          <cell r="R773">
            <v>41942</v>
          </cell>
          <cell r="S773" t="str">
            <v>N</v>
          </cell>
          <cell r="T773" t="str">
            <v>Closed</v>
          </cell>
          <cell r="U773" t="str">
            <v>ZNIC.013228</v>
          </cell>
        </row>
        <row r="774">
          <cell r="A774">
            <v>13227</v>
          </cell>
          <cell r="B774" t="str">
            <v>CFL</v>
          </cell>
          <cell r="C774" t="str">
            <v>MOC</v>
          </cell>
          <cell r="D774" t="str">
            <v>CTM/U</v>
          </cell>
          <cell r="E774" t="str">
            <v>Add Dip Pipes for AAAE Tanks in CLTF</v>
          </cell>
          <cell r="F774">
            <v>24000</v>
          </cell>
          <cell r="G774">
            <v>0</v>
          </cell>
          <cell r="H774">
            <v>0</v>
          </cell>
          <cell r="I774">
            <v>19800</v>
          </cell>
          <cell r="J774" t="str">
            <v>Chen Linhua</v>
          </cell>
          <cell r="K774" t="str">
            <v>Chen Linhua</v>
          </cell>
          <cell r="L774">
            <v>41583</v>
          </cell>
          <cell r="M774">
            <v>41583</v>
          </cell>
          <cell r="N774">
            <v>42003</v>
          </cell>
          <cell r="O774">
            <v>41912</v>
          </cell>
          <cell r="P774">
            <v>41912</v>
          </cell>
          <cell r="R774">
            <v>41912</v>
          </cell>
          <cell r="S774" t="str">
            <v>N</v>
          </cell>
          <cell r="T774" t="str">
            <v>Completed</v>
          </cell>
          <cell r="U774" t="str">
            <v>971900703</v>
          </cell>
        </row>
        <row r="775">
          <cell r="A775">
            <v>13226</v>
          </cell>
          <cell r="B775" t="str">
            <v>CBP/C</v>
          </cell>
          <cell r="C775" t="str">
            <v>MOC</v>
          </cell>
          <cell r="D775" t="str">
            <v>CTM/B</v>
          </cell>
          <cell r="E775" t="str">
            <v>Add Bypass for Control Valve 360-LV-6033</v>
          </cell>
          <cell r="F775">
            <v>43000</v>
          </cell>
          <cell r="G775">
            <v>0</v>
          </cell>
          <cell r="H775">
            <v>0</v>
          </cell>
          <cell r="I775">
            <v>47128</v>
          </cell>
          <cell r="J775" t="str">
            <v>Cai Danjun</v>
          </cell>
          <cell r="K775" t="str">
            <v>Cai Danjun</v>
          </cell>
          <cell r="L775">
            <v>41578</v>
          </cell>
          <cell r="M775">
            <v>41578</v>
          </cell>
          <cell r="N775">
            <v>42124</v>
          </cell>
          <cell r="O775">
            <v>42124</v>
          </cell>
          <cell r="P775">
            <v>42124</v>
          </cell>
          <cell r="R775">
            <v>41820</v>
          </cell>
          <cell r="S775" t="str">
            <v>T_2015</v>
          </cell>
          <cell r="T775" t="str">
            <v>Completed</v>
          </cell>
          <cell r="U775" t="str">
            <v>971893510</v>
          </cell>
        </row>
        <row r="776">
          <cell r="A776">
            <v>13225</v>
          </cell>
          <cell r="B776" t="str">
            <v>CCP/C</v>
          </cell>
          <cell r="C776" t="str">
            <v>Projects</v>
          </cell>
          <cell r="D776" t="str">
            <v>CTE/P</v>
          </cell>
          <cell r="E776" t="str">
            <v>Add Sulfuric Acid in C1 Waste Water System</v>
          </cell>
          <cell r="F776">
            <v>384000</v>
          </cell>
          <cell r="G776">
            <v>0</v>
          </cell>
          <cell r="H776">
            <v>0</v>
          </cell>
          <cell r="I776">
            <v>364627</v>
          </cell>
          <cell r="J776" t="str">
            <v>Liu Xiaoli</v>
          </cell>
          <cell r="K776" t="str">
            <v>Zhang Fanwen</v>
          </cell>
          <cell r="L776">
            <v>41578</v>
          </cell>
          <cell r="M776">
            <v>41660</v>
          </cell>
          <cell r="N776">
            <v>41912</v>
          </cell>
          <cell r="O776">
            <v>42023</v>
          </cell>
          <cell r="P776">
            <v>42023</v>
          </cell>
          <cell r="R776">
            <v>42093</v>
          </cell>
          <cell r="S776" t="str">
            <v>N</v>
          </cell>
          <cell r="T776" t="str">
            <v>Closed</v>
          </cell>
          <cell r="U776" t="str">
            <v>ZNIC.013225</v>
          </cell>
        </row>
        <row r="777">
          <cell r="A777">
            <v>13224</v>
          </cell>
          <cell r="B777" t="str">
            <v>CCP/A</v>
          </cell>
          <cell r="C777" t="str">
            <v>Projects</v>
          </cell>
          <cell r="D777" t="str">
            <v>CTE/P</v>
          </cell>
          <cell r="E777" t="str">
            <v>Add 2000m3 DEOA Tank in RTTF</v>
          </cell>
          <cell r="F777">
            <v>15880000</v>
          </cell>
          <cell r="G777">
            <v>0</v>
          </cell>
          <cell r="H777">
            <v>261422</v>
          </cell>
          <cell r="I777">
            <v>16101960</v>
          </cell>
          <cell r="J777" t="str">
            <v>Jiang Hao/Liu Xiaoli</v>
          </cell>
          <cell r="K777" t="str">
            <v>Xu Yefeng/Zong Baorong</v>
          </cell>
          <cell r="L777">
            <v>41380</v>
          </cell>
          <cell r="M777">
            <v>41697</v>
          </cell>
          <cell r="N777">
            <v>42129</v>
          </cell>
          <cell r="O777">
            <v>42129</v>
          </cell>
          <cell r="P777">
            <v>42129</v>
          </cell>
          <cell r="S777" t="str">
            <v>T_2015</v>
          </cell>
          <cell r="T777" t="str">
            <v>Completed</v>
          </cell>
          <cell r="U777" t="str">
            <v>ZNIC.013224</v>
          </cell>
        </row>
        <row r="778">
          <cell r="A778">
            <v>13223</v>
          </cell>
          <cell r="B778" t="str">
            <v>CHA</v>
          </cell>
          <cell r="C778" t="str">
            <v>MOC</v>
          </cell>
          <cell r="D778" t="str">
            <v>CTE/C</v>
          </cell>
          <cell r="E778" t="str">
            <v>Modify Office Cube on 2nd Floor of Z100 for CCM</v>
          </cell>
          <cell r="F778">
            <v>32450</v>
          </cell>
          <cell r="G778">
            <v>0</v>
          </cell>
          <cell r="H778">
            <v>14775</v>
          </cell>
          <cell r="I778">
            <v>32450</v>
          </cell>
          <cell r="J778" t="str">
            <v>Yu Yi</v>
          </cell>
          <cell r="K778" t="str">
            <v>Jiang Yunning</v>
          </cell>
          <cell r="L778">
            <v>41570</v>
          </cell>
          <cell r="M778">
            <v>41570</v>
          </cell>
          <cell r="N778">
            <v>41624</v>
          </cell>
          <cell r="O778">
            <v>41624</v>
          </cell>
          <cell r="S778" t="str">
            <v>N</v>
          </cell>
          <cell r="T778" t="str">
            <v>Canceled</v>
          </cell>
          <cell r="U778" t="str">
            <v>971885003</v>
          </cell>
        </row>
        <row r="779">
          <cell r="A779">
            <v>13222</v>
          </cell>
          <cell r="B779" t="str">
            <v>CFL</v>
          </cell>
          <cell r="C779" t="str">
            <v>MOC</v>
          </cell>
          <cell r="D779" t="str">
            <v>CTM/U</v>
          </cell>
          <cell r="E779" t="str">
            <v>Change MA Tank T1050 for BA Storage in CLTF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 t="str">
            <v>Chen Linhua</v>
          </cell>
          <cell r="K779" t="str">
            <v>Chen Linhua</v>
          </cell>
          <cell r="L779">
            <v>41565</v>
          </cell>
          <cell r="M779">
            <v>41565</v>
          </cell>
          <cell r="N779">
            <v>41818</v>
          </cell>
          <cell r="S779" t="str">
            <v>N</v>
          </cell>
          <cell r="T779" t="str">
            <v>Hold</v>
          </cell>
        </row>
        <row r="780">
          <cell r="A780">
            <v>13221</v>
          </cell>
          <cell r="B780" t="str">
            <v>CBP/C</v>
          </cell>
          <cell r="C780" t="str">
            <v>MOC</v>
          </cell>
          <cell r="D780" t="str">
            <v>CTA/B</v>
          </cell>
          <cell r="E780" t="str">
            <v>Replace Low-effciency Motors in SCTF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 t="str">
            <v>Shi Weigang</v>
          </cell>
          <cell r="K780" t="str">
            <v>Shi Weigang</v>
          </cell>
          <cell r="L780">
            <v>41563</v>
          </cell>
          <cell r="M780">
            <v>41563</v>
          </cell>
          <cell r="N780">
            <v>41729</v>
          </cell>
          <cell r="O780">
            <v>41729</v>
          </cell>
          <cell r="P780">
            <v>41729</v>
          </cell>
          <cell r="R780">
            <v>41729</v>
          </cell>
          <cell r="S780" t="str">
            <v>N</v>
          </cell>
          <cell r="T780" t="str">
            <v>Completed</v>
          </cell>
        </row>
        <row r="781">
          <cell r="A781">
            <v>13220</v>
          </cell>
          <cell r="B781" t="str">
            <v>CBP/C</v>
          </cell>
          <cell r="C781" t="str">
            <v>MOC</v>
          </cell>
          <cell r="D781" t="str">
            <v>CTA/B</v>
          </cell>
          <cell r="E781" t="str">
            <v>Add Wireless Measure Vibration System for P210/220 Turbines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 t="str">
            <v>Ma Jinhu</v>
          </cell>
          <cell r="K781" t="str">
            <v>Ma Jinhu</v>
          </cell>
          <cell r="L781">
            <v>41563</v>
          </cell>
          <cell r="M781">
            <v>41563</v>
          </cell>
          <cell r="N781">
            <v>41729</v>
          </cell>
          <cell r="O781">
            <v>41809</v>
          </cell>
          <cell r="P781">
            <v>41809</v>
          </cell>
          <cell r="R781">
            <v>41820</v>
          </cell>
          <cell r="S781" t="str">
            <v>N</v>
          </cell>
          <cell r="T781" t="str">
            <v>Completed</v>
          </cell>
        </row>
        <row r="782">
          <cell r="A782">
            <v>13219</v>
          </cell>
          <cell r="B782" t="str">
            <v>CBP/C</v>
          </cell>
          <cell r="C782" t="str">
            <v>MOC</v>
          </cell>
          <cell r="D782" t="str">
            <v>CTA/B</v>
          </cell>
          <cell r="E782" t="str">
            <v>Upgrade Speed Control System of Compressors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 t="str">
            <v>Ma Jinlong</v>
          </cell>
          <cell r="K782" t="str">
            <v>Ma Jinlong</v>
          </cell>
          <cell r="L782">
            <v>41563</v>
          </cell>
          <cell r="M782">
            <v>41563</v>
          </cell>
          <cell r="N782">
            <v>42155</v>
          </cell>
          <cell r="O782">
            <v>42155</v>
          </cell>
          <cell r="S782" t="str">
            <v>T</v>
          </cell>
          <cell r="T782" t="str">
            <v>Canceled</v>
          </cell>
        </row>
        <row r="783">
          <cell r="A783">
            <v>13218</v>
          </cell>
          <cell r="B783" t="str">
            <v>CBP/C</v>
          </cell>
          <cell r="C783" t="str">
            <v>MOC</v>
          </cell>
          <cell r="D783" t="str">
            <v>CTA/B</v>
          </cell>
          <cell r="E783" t="str">
            <v>Upgrade PLC of Expanders Control System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 t="str">
            <v>Ma Jinlong</v>
          </cell>
          <cell r="K783" t="str">
            <v>Ma Jinlong</v>
          </cell>
          <cell r="L783">
            <v>41563</v>
          </cell>
          <cell r="M783">
            <v>41563</v>
          </cell>
          <cell r="N783">
            <v>42155</v>
          </cell>
          <cell r="O783">
            <v>42155</v>
          </cell>
          <cell r="S783" t="str">
            <v>T</v>
          </cell>
          <cell r="T783" t="str">
            <v>Canceled</v>
          </cell>
        </row>
        <row r="784">
          <cell r="A784">
            <v>13217</v>
          </cell>
          <cell r="B784" t="str">
            <v>CBP/C</v>
          </cell>
          <cell r="C784" t="str">
            <v>MOC</v>
          </cell>
          <cell r="D784" t="str">
            <v>CTA/B</v>
          </cell>
          <cell r="E784" t="str">
            <v>Upgrade PLC of Compressors Control System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 t="str">
            <v>Ma Jinhu</v>
          </cell>
          <cell r="K784" t="str">
            <v>Ma Jinhu</v>
          </cell>
          <cell r="L784">
            <v>41563</v>
          </cell>
          <cell r="M784">
            <v>41563</v>
          </cell>
          <cell r="N784">
            <v>42155</v>
          </cell>
          <cell r="O784">
            <v>42155</v>
          </cell>
          <cell r="S784" t="str">
            <v>T</v>
          </cell>
          <cell r="T784" t="str">
            <v>Canceled</v>
          </cell>
        </row>
        <row r="785">
          <cell r="A785">
            <v>13216</v>
          </cell>
          <cell r="B785" t="str">
            <v>COA/A</v>
          </cell>
          <cell r="C785" t="str">
            <v>MOC</v>
          </cell>
          <cell r="D785" t="str">
            <v>CTM/A</v>
          </cell>
          <cell r="E785" t="str">
            <v>Install the Deep Pipes in CAA Tanks for Restab System</v>
          </cell>
          <cell r="F785">
            <v>26400</v>
          </cell>
          <cell r="G785">
            <v>0</v>
          </cell>
          <cell r="H785">
            <v>0</v>
          </cell>
          <cell r="I785">
            <v>27500</v>
          </cell>
          <cell r="J785" t="str">
            <v>Li Xingming</v>
          </cell>
          <cell r="K785" t="str">
            <v>Li Xingming</v>
          </cell>
          <cell r="L785">
            <v>41563</v>
          </cell>
          <cell r="M785">
            <v>41563</v>
          </cell>
          <cell r="N785">
            <v>41973</v>
          </cell>
          <cell r="O785">
            <v>41973</v>
          </cell>
          <cell r="S785" t="str">
            <v>T</v>
          </cell>
          <cell r="T785" t="str">
            <v>On Going</v>
          </cell>
          <cell r="U785" t="str">
            <v>971848268</v>
          </cell>
        </row>
        <row r="786">
          <cell r="A786">
            <v>13215</v>
          </cell>
          <cell r="B786" t="str">
            <v>COA/E</v>
          </cell>
          <cell r="C786" t="str">
            <v>MOC</v>
          </cell>
          <cell r="D786" t="str">
            <v>CTM/A</v>
          </cell>
          <cell r="E786" t="str">
            <v>Add Dip Pipes for AE Containing Tanks</v>
          </cell>
          <cell r="F786">
            <v>26400</v>
          </cell>
          <cell r="G786">
            <v>0</v>
          </cell>
          <cell r="H786">
            <v>0</v>
          </cell>
          <cell r="I786">
            <v>27225</v>
          </cell>
          <cell r="J786" t="str">
            <v>Ling Wenqing</v>
          </cell>
          <cell r="K786" t="str">
            <v>Ling Wenqing</v>
          </cell>
          <cell r="L786">
            <v>41563</v>
          </cell>
          <cell r="M786">
            <v>41563</v>
          </cell>
          <cell r="N786">
            <v>42154</v>
          </cell>
          <cell r="O786">
            <v>42149</v>
          </cell>
          <cell r="P786">
            <v>42149</v>
          </cell>
          <cell r="R786">
            <v>41912</v>
          </cell>
          <cell r="S786" t="str">
            <v>T_2015</v>
          </cell>
          <cell r="T786" t="str">
            <v>Completed</v>
          </cell>
          <cell r="U786" t="str">
            <v>971874313</v>
          </cell>
        </row>
        <row r="787">
          <cell r="A787">
            <v>13214</v>
          </cell>
          <cell r="B787" t="str">
            <v>CHA</v>
          </cell>
          <cell r="C787" t="str">
            <v>Projects</v>
          </cell>
          <cell r="D787" t="str">
            <v>CTE/A</v>
          </cell>
          <cell r="E787" t="str">
            <v>Add 7 Monitor in YBS Area</v>
          </cell>
          <cell r="F787">
            <v>441000</v>
          </cell>
          <cell r="G787">
            <v>0</v>
          </cell>
          <cell r="H787">
            <v>0</v>
          </cell>
          <cell r="I787">
            <v>291916</v>
          </cell>
          <cell r="J787" t="str">
            <v>Xu Zheng</v>
          </cell>
          <cell r="K787" t="str">
            <v>Sun Zhongpin</v>
          </cell>
          <cell r="L787">
            <v>41561</v>
          </cell>
          <cell r="M787">
            <v>41745</v>
          </cell>
          <cell r="N787">
            <v>41963</v>
          </cell>
          <cell r="O787">
            <v>41963</v>
          </cell>
          <cell r="P787">
            <v>41963</v>
          </cell>
          <cell r="R787">
            <v>42185</v>
          </cell>
          <cell r="S787" t="str">
            <v>N</v>
          </cell>
          <cell r="T787" t="str">
            <v>Completed</v>
          </cell>
          <cell r="U787" t="str">
            <v>ZNIC.013214</v>
          </cell>
        </row>
        <row r="788">
          <cell r="A788">
            <v>13213</v>
          </cell>
          <cell r="B788" t="str">
            <v>CFL</v>
          </cell>
          <cell r="C788" t="str">
            <v>Projects</v>
          </cell>
          <cell r="D788" t="str">
            <v>CTE/P</v>
          </cell>
          <cell r="E788" t="str">
            <v>Add a BA Tank in CLTF</v>
          </cell>
          <cell r="F788">
            <v>0</v>
          </cell>
          <cell r="G788">
            <v>0</v>
          </cell>
          <cell r="H788">
            <v>11280</v>
          </cell>
          <cell r="I788">
            <v>182875</v>
          </cell>
          <cell r="J788" t="str">
            <v>Zhu Jianxin</v>
          </cell>
          <cell r="K788" t="str">
            <v>Xu Yefeng</v>
          </cell>
          <cell r="L788">
            <v>41561</v>
          </cell>
          <cell r="S788" t="str">
            <v>H</v>
          </cell>
          <cell r="T788" t="str">
            <v>Canceled</v>
          </cell>
          <cell r="U788" t="str">
            <v>971873340</v>
          </cell>
        </row>
        <row r="789">
          <cell r="A789">
            <v>13212</v>
          </cell>
          <cell r="B789" t="str">
            <v>CTS/U</v>
          </cell>
          <cell r="C789" t="str">
            <v>Projects</v>
          </cell>
          <cell r="D789" t="str">
            <v>CTE/P</v>
          </cell>
          <cell r="E789" t="str">
            <v>Introduce Liquid Ammonia from U5 Pipe Rack to U3501</v>
          </cell>
          <cell r="F789">
            <v>0</v>
          </cell>
          <cell r="G789">
            <v>0</v>
          </cell>
          <cell r="H789">
            <v>0</v>
          </cell>
          <cell r="I789">
            <v>61930</v>
          </cell>
          <cell r="J789" t="str">
            <v>Liu Xiaoli</v>
          </cell>
          <cell r="K789" t="str">
            <v>Xu Yefeng</v>
          </cell>
          <cell r="L789">
            <v>41558</v>
          </cell>
          <cell r="S789" t="str">
            <v>N</v>
          </cell>
          <cell r="T789" t="str">
            <v>Canceled</v>
          </cell>
          <cell r="U789" t="str">
            <v>971883379</v>
          </cell>
        </row>
        <row r="790">
          <cell r="A790">
            <v>13211</v>
          </cell>
          <cell r="B790" t="str">
            <v>CCP/O</v>
          </cell>
          <cell r="C790" t="str">
            <v>Projects</v>
          </cell>
          <cell r="D790" t="str">
            <v>CTE/P</v>
          </cell>
          <cell r="E790" t="str">
            <v>Add a Filter on Outlet Line of P3121</v>
          </cell>
          <cell r="F790">
            <v>485000</v>
          </cell>
          <cell r="G790">
            <v>0</v>
          </cell>
          <cell r="H790">
            <v>0</v>
          </cell>
          <cell r="I790">
            <v>557776</v>
          </cell>
          <cell r="J790" t="str">
            <v>Sun Duoxun</v>
          </cell>
          <cell r="K790" t="str">
            <v>Wang Yuncai</v>
          </cell>
          <cell r="L790">
            <v>41557</v>
          </cell>
          <cell r="M790">
            <v>41634</v>
          </cell>
          <cell r="N790">
            <v>42124</v>
          </cell>
          <cell r="O790">
            <v>42124</v>
          </cell>
          <cell r="P790">
            <v>42124</v>
          </cell>
          <cell r="R790">
            <v>42338</v>
          </cell>
          <cell r="S790" t="str">
            <v>T_2015</v>
          </cell>
          <cell r="T790" t="str">
            <v>Completed</v>
          </cell>
          <cell r="U790" t="str">
            <v>ZNIC.013211</v>
          </cell>
        </row>
        <row r="791">
          <cell r="A791">
            <v>13210</v>
          </cell>
          <cell r="B791" t="str">
            <v>CCP/C</v>
          </cell>
          <cell r="C791" t="str">
            <v>Projects</v>
          </cell>
          <cell r="D791" t="str">
            <v>CTE/A</v>
          </cell>
          <cell r="E791" t="str">
            <v>Install the Pressure Transmitters in Control Room and Rack Room</v>
          </cell>
          <cell r="F791">
            <v>83000</v>
          </cell>
          <cell r="G791">
            <v>0</v>
          </cell>
          <cell r="H791">
            <v>0</v>
          </cell>
          <cell r="I791">
            <v>30703</v>
          </cell>
          <cell r="J791" t="str">
            <v>Sang Qingming</v>
          </cell>
          <cell r="K791" t="str">
            <v>Fang Zhengwen</v>
          </cell>
          <cell r="L791">
            <v>41557</v>
          </cell>
          <cell r="M791">
            <v>41642</v>
          </cell>
          <cell r="N791">
            <v>41835</v>
          </cell>
          <cell r="O791">
            <v>41803</v>
          </cell>
          <cell r="P791">
            <v>41803</v>
          </cell>
          <cell r="R791">
            <v>41942</v>
          </cell>
          <cell r="S791" t="str">
            <v>N</v>
          </cell>
          <cell r="T791" t="str">
            <v>Closed</v>
          </cell>
          <cell r="U791" t="str">
            <v>ZNIC.013210</v>
          </cell>
        </row>
        <row r="792">
          <cell r="A792">
            <v>13209</v>
          </cell>
          <cell r="B792" t="str">
            <v>CTS/U</v>
          </cell>
          <cell r="C792" t="str">
            <v>Projects</v>
          </cell>
          <cell r="D792" t="str">
            <v>CTA/U</v>
          </cell>
          <cell r="E792" t="str">
            <v>Adding a New Ultrasonic Flowmeter on DM Water in CLWI</v>
          </cell>
          <cell r="F792">
            <v>90000</v>
          </cell>
          <cell r="G792">
            <v>0</v>
          </cell>
          <cell r="H792">
            <v>90000</v>
          </cell>
          <cell r="I792">
            <v>213215</v>
          </cell>
          <cell r="J792" t="str">
            <v>Yu Yong</v>
          </cell>
          <cell r="K792" t="str">
            <v>Yu Yong</v>
          </cell>
          <cell r="L792">
            <v>41556</v>
          </cell>
          <cell r="M792">
            <v>41557</v>
          </cell>
          <cell r="N792">
            <v>41608</v>
          </cell>
          <cell r="S792" t="str">
            <v>N</v>
          </cell>
          <cell r="T792" t="str">
            <v>Hold</v>
          </cell>
          <cell r="U792" t="str">
            <v>ZNIC.013209</v>
          </cell>
        </row>
        <row r="793">
          <cell r="A793">
            <v>13208</v>
          </cell>
          <cell r="B793" t="str">
            <v>CEP/E</v>
          </cell>
          <cell r="C793" t="str">
            <v>Projects</v>
          </cell>
          <cell r="D793" t="str">
            <v>CTE/P</v>
          </cell>
          <cell r="E793" t="str">
            <v>Install an Online O2 Measurement on Offgas Head Pipe to Big Flare</v>
          </cell>
          <cell r="F793">
            <v>216000</v>
          </cell>
          <cell r="G793">
            <v>0</v>
          </cell>
          <cell r="H793">
            <v>0</v>
          </cell>
          <cell r="I793">
            <v>199533</v>
          </cell>
          <cell r="J793" t="str">
            <v>Gu Jingfeng</v>
          </cell>
          <cell r="K793" t="str">
            <v>Zhang Fanwen</v>
          </cell>
          <cell r="L793">
            <v>41546</v>
          </cell>
          <cell r="M793">
            <v>41570</v>
          </cell>
          <cell r="N793">
            <v>41820</v>
          </cell>
          <cell r="O793">
            <v>41758</v>
          </cell>
          <cell r="P793">
            <v>41758</v>
          </cell>
          <cell r="R793">
            <v>42090</v>
          </cell>
          <cell r="S793" t="str">
            <v>N</v>
          </cell>
          <cell r="T793" t="str">
            <v>Closed</v>
          </cell>
          <cell r="U793" t="str">
            <v>ZNIC.013208</v>
          </cell>
        </row>
        <row r="794">
          <cell r="A794">
            <v>13207</v>
          </cell>
          <cell r="B794" t="str">
            <v>CEP/E</v>
          </cell>
          <cell r="C794" t="str">
            <v>MOC</v>
          </cell>
          <cell r="D794" t="str">
            <v>CTE/P</v>
          </cell>
          <cell r="E794" t="str">
            <v>Modification of Waste Water COD Online Analysis Pipeline</v>
          </cell>
          <cell r="F794">
            <v>71000</v>
          </cell>
          <cell r="G794">
            <v>0</v>
          </cell>
          <cell r="H794">
            <v>0</v>
          </cell>
          <cell r="I794">
            <v>90279</v>
          </cell>
          <cell r="J794" t="str">
            <v>Gu Jingfeng</v>
          </cell>
          <cell r="K794" t="str">
            <v>Xu Yefeng</v>
          </cell>
          <cell r="L794">
            <v>41546</v>
          </cell>
          <cell r="M794">
            <v>41546</v>
          </cell>
          <cell r="N794">
            <v>41638</v>
          </cell>
          <cell r="O794">
            <v>41636</v>
          </cell>
          <cell r="P794">
            <v>41629</v>
          </cell>
          <cell r="R794">
            <v>41820</v>
          </cell>
          <cell r="S794" t="str">
            <v>N</v>
          </cell>
          <cell r="T794" t="str">
            <v>Closed</v>
          </cell>
          <cell r="U794" t="str">
            <v>971851203</v>
          </cell>
        </row>
        <row r="795">
          <cell r="A795">
            <v>13206</v>
          </cell>
          <cell r="B795" t="str">
            <v>CBP/M</v>
          </cell>
          <cell r="C795" t="str">
            <v>MOC</v>
          </cell>
          <cell r="D795" t="str">
            <v>CBP/M</v>
          </cell>
          <cell r="E795" t="str">
            <v>Replace IW with Recycle Coolling Water for Tank Area Pumps</v>
          </cell>
          <cell r="F795">
            <v>44550</v>
          </cell>
          <cell r="G795">
            <v>0</v>
          </cell>
          <cell r="H795">
            <v>0</v>
          </cell>
          <cell r="I795">
            <v>21990</v>
          </cell>
          <cell r="J795" t="str">
            <v>Lin Qiang</v>
          </cell>
          <cell r="K795" t="str">
            <v>Che Hai</v>
          </cell>
          <cell r="L795">
            <v>41541</v>
          </cell>
          <cell r="M795">
            <v>41541</v>
          </cell>
          <cell r="N795">
            <v>41698</v>
          </cell>
          <cell r="O795">
            <v>41739</v>
          </cell>
          <cell r="P795">
            <v>41739</v>
          </cell>
          <cell r="R795">
            <v>41789</v>
          </cell>
          <cell r="S795" t="str">
            <v>N</v>
          </cell>
          <cell r="T795" t="str">
            <v>Completed</v>
          </cell>
          <cell r="U795" t="str">
            <v>971984697</v>
          </cell>
        </row>
        <row r="796">
          <cell r="A796">
            <v>13205</v>
          </cell>
          <cell r="B796" t="str">
            <v>CTS/U</v>
          </cell>
          <cell r="C796" t="str">
            <v>MOC</v>
          </cell>
          <cell r="D796" t="str">
            <v>CTE/A</v>
          </cell>
          <cell r="E796" t="str">
            <v>Add EHT for DMA3 Liquid Waste Pipeline of Co-incinerator</v>
          </cell>
          <cell r="F796">
            <v>133000</v>
          </cell>
          <cell r="G796">
            <v>0</v>
          </cell>
          <cell r="H796">
            <v>0</v>
          </cell>
          <cell r="I796">
            <v>79742</v>
          </cell>
          <cell r="J796" t="str">
            <v>Bian Jiacai</v>
          </cell>
          <cell r="K796" t="str">
            <v>Sun Zhongpin</v>
          </cell>
          <cell r="L796">
            <v>41540</v>
          </cell>
          <cell r="M796">
            <v>41540</v>
          </cell>
          <cell r="N796">
            <v>41654</v>
          </cell>
          <cell r="O796">
            <v>41663</v>
          </cell>
          <cell r="P796">
            <v>41663</v>
          </cell>
          <cell r="R796">
            <v>42034</v>
          </cell>
          <cell r="S796" t="str">
            <v>N</v>
          </cell>
          <cell r="T796" t="str">
            <v>Closed</v>
          </cell>
          <cell r="U796" t="str">
            <v>971847985</v>
          </cell>
        </row>
        <row r="797">
          <cell r="A797">
            <v>13204</v>
          </cell>
          <cell r="B797" t="str">
            <v>CCP/A</v>
          </cell>
          <cell r="C797" t="str">
            <v>MOC</v>
          </cell>
          <cell r="D797" t="str">
            <v>CTM/C</v>
          </cell>
          <cell r="E797" t="str">
            <v>Change Z4400/Z4401 Manual Loading Arms to Semiautomatic Type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 t="str">
            <v>Liu Duo</v>
          </cell>
          <cell r="K797" t="str">
            <v>Liu Duo</v>
          </cell>
          <cell r="L797">
            <v>41540</v>
          </cell>
          <cell r="M797">
            <v>41540</v>
          </cell>
          <cell r="N797">
            <v>41639</v>
          </cell>
          <cell r="O797">
            <v>41639</v>
          </cell>
          <cell r="P797">
            <v>41639</v>
          </cell>
          <cell r="R797">
            <v>41639</v>
          </cell>
          <cell r="S797" t="str">
            <v>N</v>
          </cell>
          <cell r="T797" t="str">
            <v>Completed</v>
          </cell>
        </row>
        <row r="798">
          <cell r="A798">
            <v>13203</v>
          </cell>
          <cell r="B798" t="str">
            <v>CTS/U</v>
          </cell>
          <cell r="C798" t="str">
            <v>MOC</v>
          </cell>
          <cell r="D798" t="str">
            <v>CTA/U</v>
          </cell>
          <cell r="E798" t="str">
            <v>Modify the Interlock Signal of J1504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 t="str">
            <v>Yu Yong</v>
          </cell>
          <cell r="K798" t="str">
            <v>Yu Yong</v>
          </cell>
          <cell r="L798">
            <v>41539</v>
          </cell>
          <cell r="M798">
            <v>41539</v>
          </cell>
          <cell r="N798">
            <v>41608</v>
          </cell>
          <cell r="O798">
            <v>41612</v>
          </cell>
          <cell r="P798">
            <v>41612</v>
          </cell>
          <cell r="R798">
            <v>41618</v>
          </cell>
          <cell r="S798" t="str">
            <v>N</v>
          </cell>
          <cell r="T798" t="str">
            <v>Completed</v>
          </cell>
        </row>
        <row r="799">
          <cell r="A799">
            <v>13202</v>
          </cell>
          <cell r="B799" t="str">
            <v>CBP/M</v>
          </cell>
          <cell r="C799" t="str">
            <v>MOC</v>
          </cell>
          <cell r="D799" t="str">
            <v>CTA/M</v>
          </cell>
          <cell r="E799" t="str">
            <v>Add a Positive Pressure Indicator in CCR of EB/SM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 t="str">
            <v>Sun Baolei</v>
          </cell>
          <cell r="K799" t="str">
            <v>Sun Baolei</v>
          </cell>
          <cell r="L799">
            <v>41534</v>
          </cell>
          <cell r="M799">
            <v>41534</v>
          </cell>
          <cell r="N799">
            <v>41638</v>
          </cell>
          <cell r="O799">
            <v>41638</v>
          </cell>
          <cell r="S799" t="str">
            <v>N</v>
          </cell>
          <cell r="T799" t="str">
            <v>Canceled</v>
          </cell>
        </row>
        <row r="800">
          <cell r="A800">
            <v>13201</v>
          </cell>
          <cell r="B800" t="str">
            <v>CAP/E</v>
          </cell>
          <cell r="C800" t="str">
            <v>MOC</v>
          </cell>
          <cell r="D800" t="str">
            <v>CTM/A</v>
          </cell>
          <cell r="E800" t="str">
            <v>Add a Glass Plate Level Gauge at C5100 Top Head</v>
          </cell>
          <cell r="F800">
            <v>77400</v>
          </cell>
          <cell r="G800">
            <v>0</v>
          </cell>
          <cell r="H800">
            <v>0</v>
          </cell>
          <cell r="I800">
            <v>23100</v>
          </cell>
          <cell r="J800" t="str">
            <v>Ling Wenqing</v>
          </cell>
          <cell r="K800" t="str">
            <v>Ling Wenqing</v>
          </cell>
          <cell r="L800">
            <v>41534</v>
          </cell>
          <cell r="M800">
            <v>41534</v>
          </cell>
          <cell r="N800">
            <v>41789</v>
          </cell>
          <cell r="O800">
            <v>41789</v>
          </cell>
          <cell r="P800">
            <v>41789</v>
          </cell>
          <cell r="R800">
            <v>41942</v>
          </cell>
          <cell r="S800" t="str">
            <v>T</v>
          </cell>
          <cell r="T800" t="str">
            <v>Completed</v>
          </cell>
          <cell r="U800" t="str">
            <v>980489332</v>
          </cell>
        </row>
        <row r="801">
          <cell r="A801">
            <v>13200</v>
          </cell>
          <cell r="B801" t="str">
            <v>CFL</v>
          </cell>
          <cell r="C801" t="str">
            <v>MOC</v>
          </cell>
          <cell r="D801" t="str">
            <v>CTE/C</v>
          </cell>
          <cell r="E801" t="str">
            <v>Add Fire Drill Area for CTS in A700</v>
          </cell>
          <cell r="F801">
            <v>227000</v>
          </cell>
          <cell r="G801">
            <v>0</v>
          </cell>
          <cell r="H801">
            <v>0</v>
          </cell>
          <cell r="I801">
            <v>279810</v>
          </cell>
          <cell r="J801" t="str">
            <v>Yu Yi</v>
          </cell>
          <cell r="K801" t="str">
            <v>Guo Bing</v>
          </cell>
          <cell r="L801">
            <v>41534</v>
          </cell>
          <cell r="M801">
            <v>41534</v>
          </cell>
          <cell r="N801">
            <v>41598</v>
          </cell>
          <cell r="O801">
            <v>41618</v>
          </cell>
          <cell r="P801">
            <v>41618</v>
          </cell>
          <cell r="R801">
            <v>41759</v>
          </cell>
          <cell r="S801" t="str">
            <v>N</v>
          </cell>
          <cell r="T801" t="str">
            <v>Completed</v>
          </cell>
          <cell r="U801" t="str">
            <v>980489398</v>
          </cell>
        </row>
        <row r="802">
          <cell r="A802">
            <v>13199</v>
          </cell>
          <cell r="B802" t="str">
            <v>CCP/C</v>
          </cell>
          <cell r="C802" t="str">
            <v>MOC</v>
          </cell>
          <cell r="D802" t="str">
            <v>CTE/C</v>
          </cell>
          <cell r="E802" t="str">
            <v>Modification on the 1st Floor of C1 Control Building B655</v>
          </cell>
          <cell r="F802">
            <v>130000</v>
          </cell>
          <cell r="G802">
            <v>0</v>
          </cell>
          <cell r="H802">
            <v>0</v>
          </cell>
          <cell r="I802">
            <v>106657</v>
          </cell>
          <cell r="J802" t="str">
            <v>Yu Yi</v>
          </cell>
          <cell r="K802" t="str">
            <v>Xu Zhaofeng</v>
          </cell>
          <cell r="L802">
            <v>41533</v>
          </cell>
          <cell r="M802">
            <v>41533</v>
          </cell>
          <cell r="N802">
            <v>41577</v>
          </cell>
          <cell r="O802">
            <v>41577</v>
          </cell>
          <cell r="P802">
            <v>41577</v>
          </cell>
          <cell r="R802">
            <v>41759</v>
          </cell>
          <cell r="S802" t="str">
            <v>N</v>
          </cell>
          <cell r="T802" t="str">
            <v>Completed</v>
          </cell>
          <cell r="U802" t="str">
            <v>980489397</v>
          </cell>
        </row>
        <row r="803">
          <cell r="A803">
            <v>13198</v>
          </cell>
          <cell r="B803" t="str">
            <v>COO/C</v>
          </cell>
          <cell r="C803" t="str">
            <v>Projects</v>
          </cell>
          <cell r="D803" t="str">
            <v>CTE/P</v>
          </cell>
          <cell r="E803" t="str">
            <v>NPG_TMA Supply from C1 Plant</v>
          </cell>
          <cell r="F803">
            <v>1676000</v>
          </cell>
          <cell r="G803">
            <v>0</v>
          </cell>
          <cell r="H803">
            <v>0</v>
          </cell>
          <cell r="I803">
            <v>2185329</v>
          </cell>
          <cell r="J803" t="str">
            <v>Sun Duoxun</v>
          </cell>
          <cell r="K803" t="str">
            <v>Jiang Haijin</v>
          </cell>
          <cell r="L803">
            <v>41528</v>
          </cell>
          <cell r="M803">
            <v>41528</v>
          </cell>
          <cell r="N803">
            <v>42154</v>
          </cell>
          <cell r="O803">
            <v>42154</v>
          </cell>
          <cell r="P803">
            <v>42160</v>
          </cell>
          <cell r="S803" t="str">
            <v>T_2015</v>
          </cell>
          <cell r="T803" t="str">
            <v>Completed</v>
          </cell>
          <cell r="U803" t="str">
            <v>ZNIC.131198</v>
          </cell>
        </row>
        <row r="804">
          <cell r="A804">
            <v>13197</v>
          </cell>
          <cell r="B804" t="str">
            <v>COO/O</v>
          </cell>
          <cell r="C804" t="str">
            <v>Projects</v>
          </cell>
          <cell r="D804" t="str">
            <v>CTE/P</v>
          </cell>
          <cell r="E804" t="str">
            <v>NPG_IBA Supply from OXO Plant</v>
          </cell>
          <cell r="F804">
            <v>1720000</v>
          </cell>
          <cell r="G804">
            <v>0</v>
          </cell>
          <cell r="H804">
            <v>0</v>
          </cell>
          <cell r="I804">
            <v>2319011</v>
          </cell>
          <cell r="J804" t="str">
            <v>Sun Duoxun</v>
          </cell>
          <cell r="K804" t="str">
            <v>Jiang Haijin</v>
          </cell>
          <cell r="L804">
            <v>41528</v>
          </cell>
          <cell r="M804">
            <v>41528</v>
          </cell>
          <cell r="N804">
            <v>42154</v>
          </cell>
          <cell r="O804">
            <v>42154</v>
          </cell>
          <cell r="P804">
            <v>42158</v>
          </cell>
          <cell r="S804" t="str">
            <v>T_2015</v>
          </cell>
          <cell r="T804" t="str">
            <v>Completed</v>
          </cell>
          <cell r="U804" t="str">
            <v>ZNIC.131197</v>
          </cell>
        </row>
        <row r="805">
          <cell r="A805">
            <v>13196</v>
          </cell>
          <cell r="B805" t="str">
            <v>CBP/C</v>
          </cell>
          <cell r="C805" t="str">
            <v>Projects</v>
          </cell>
          <cell r="D805" t="str">
            <v>CTE/P</v>
          </cell>
          <cell r="E805" t="str">
            <v>Add Light Fuel Oil Tank in SCTF</v>
          </cell>
          <cell r="F805">
            <v>0</v>
          </cell>
          <cell r="G805">
            <v>0</v>
          </cell>
          <cell r="H805">
            <v>1166760</v>
          </cell>
          <cell r="I805">
            <v>1166760</v>
          </cell>
          <cell r="J805" t="str">
            <v>Cao Lin</v>
          </cell>
          <cell r="K805" t="str">
            <v>Ling Taizhong</v>
          </cell>
          <cell r="L805">
            <v>41526</v>
          </cell>
          <cell r="S805" t="str">
            <v>N</v>
          </cell>
          <cell r="T805" t="str">
            <v>Canceled</v>
          </cell>
        </row>
        <row r="806">
          <cell r="A806">
            <v>13195</v>
          </cell>
          <cell r="B806" t="str">
            <v>CBP/M</v>
          </cell>
          <cell r="C806" t="str">
            <v>Projects</v>
          </cell>
          <cell r="D806" t="str">
            <v>CTE/P</v>
          </cell>
          <cell r="E806" t="str">
            <v>Replace an Air Dryer</v>
          </cell>
          <cell r="F806">
            <v>1344000</v>
          </cell>
          <cell r="G806">
            <v>0</v>
          </cell>
          <cell r="H806">
            <v>490510</v>
          </cell>
          <cell r="I806">
            <v>1596491</v>
          </cell>
          <cell r="J806" t="str">
            <v>Ding Juntao</v>
          </cell>
          <cell r="K806" t="str">
            <v>Ling Taizhong</v>
          </cell>
          <cell r="L806">
            <v>41523</v>
          </cell>
          <cell r="M806">
            <v>41997</v>
          </cell>
          <cell r="N806">
            <v>42235</v>
          </cell>
          <cell r="O806">
            <v>42358</v>
          </cell>
          <cell r="S806" t="str">
            <v>N</v>
          </cell>
          <cell r="T806" t="str">
            <v>On Going</v>
          </cell>
          <cell r="U806" t="str">
            <v>ZNIC.008126</v>
          </cell>
        </row>
        <row r="807">
          <cell r="A807">
            <v>13194</v>
          </cell>
          <cell r="B807" t="str">
            <v>CBP/C</v>
          </cell>
          <cell r="C807" t="str">
            <v>Projects</v>
          </cell>
          <cell r="D807" t="str">
            <v>CTE/P</v>
          </cell>
          <cell r="E807" t="str">
            <v>Add Adjusters for H-109 Bottom Air Damper</v>
          </cell>
          <cell r="F807">
            <v>0</v>
          </cell>
          <cell r="G807">
            <v>0</v>
          </cell>
          <cell r="H807">
            <v>4950</v>
          </cell>
          <cell r="I807">
            <v>17600</v>
          </cell>
          <cell r="J807" t="str">
            <v>Ding Juntao</v>
          </cell>
          <cell r="L807">
            <v>41523</v>
          </cell>
          <cell r="S807" t="str">
            <v>N</v>
          </cell>
          <cell r="T807" t="str">
            <v>Canceled</v>
          </cell>
        </row>
        <row r="808">
          <cell r="A808">
            <v>13193</v>
          </cell>
          <cell r="B808" t="str">
            <v>CCP/A</v>
          </cell>
          <cell r="C808" t="str">
            <v>MOC</v>
          </cell>
          <cell r="D808" t="str">
            <v>CTM/C</v>
          </cell>
          <cell r="E808" t="str">
            <v>Add a Pair of Directional Anchor for the Discharge Pipe of P4303</v>
          </cell>
          <cell r="F808">
            <v>37400</v>
          </cell>
          <cell r="G808">
            <v>0</v>
          </cell>
          <cell r="H808">
            <v>0</v>
          </cell>
          <cell r="I808">
            <v>28000</v>
          </cell>
          <cell r="J808" t="str">
            <v>Liu Duo</v>
          </cell>
          <cell r="K808" t="str">
            <v>Liu Duo</v>
          </cell>
          <cell r="L808">
            <v>41522</v>
          </cell>
          <cell r="M808">
            <v>41522</v>
          </cell>
          <cell r="N808">
            <v>41593</v>
          </cell>
          <cell r="O808">
            <v>41539</v>
          </cell>
          <cell r="P808">
            <v>41539</v>
          </cell>
          <cell r="R808">
            <v>41604</v>
          </cell>
          <cell r="S808" t="str">
            <v>N</v>
          </cell>
          <cell r="T808" t="str">
            <v>Completed</v>
          </cell>
          <cell r="U808" t="str">
            <v>980485856</v>
          </cell>
        </row>
        <row r="809">
          <cell r="A809">
            <v>13192</v>
          </cell>
          <cell r="B809" t="str">
            <v>CCP/A</v>
          </cell>
          <cell r="C809" t="str">
            <v>MOC</v>
          </cell>
          <cell r="D809" t="str">
            <v>CTM/C</v>
          </cell>
          <cell r="E809" t="str">
            <v>Modify the Piping for Inlet/outlet of E3302</v>
          </cell>
          <cell r="F809">
            <v>37400</v>
          </cell>
          <cell r="G809">
            <v>0</v>
          </cell>
          <cell r="H809">
            <v>0</v>
          </cell>
          <cell r="I809">
            <v>28000</v>
          </cell>
          <cell r="J809" t="str">
            <v>Liu Duo</v>
          </cell>
          <cell r="K809" t="str">
            <v>Liu Duo</v>
          </cell>
          <cell r="L809">
            <v>41522</v>
          </cell>
          <cell r="M809">
            <v>41522</v>
          </cell>
          <cell r="N809">
            <v>41593</v>
          </cell>
          <cell r="O809">
            <v>41538</v>
          </cell>
          <cell r="P809">
            <v>41538</v>
          </cell>
          <cell r="R809">
            <v>41604</v>
          </cell>
          <cell r="S809" t="str">
            <v>N</v>
          </cell>
          <cell r="T809" t="str">
            <v>Completed</v>
          </cell>
          <cell r="U809" t="str">
            <v>980485856</v>
          </cell>
        </row>
        <row r="810">
          <cell r="A810">
            <v>13191</v>
          </cell>
          <cell r="B810" t="str">
            <v>CHA</v>
          </cell>
          <cell r="C810" t="str">
            <v>MOC</v>
          </cell>
          <cell r="D810" t="str">
            <v>CTE/A</v>
          </cell>
          <cell r="E810" t="str">
            <v>Modify the Transmission Mode of Z100 Monitoring Image</v>
          </cell>
          <cell r="F810">
            <v>110000</v>
          </cell>
          <cell r="G810">
            <v>0</v>
          </cell>
          <cell r="H810">
            <v>0</v>
          </cell>
          <cell r="I810">
            <v>88645</v>
          </cell>
          <cell r="J810" t="str">
            <v>Bian Jiacai</v>
          </cell>
          <cell r="K810" t="str">
            <v>Zhang Pu</v>
          </cell>
          <cell r="L810">
            <v>41522</v>
          </cell>
          <cell r="M810">
            <v>41575</v>
          </cell>
          <cell r="N810">
            <v>41639</v>
          </cell>
          <cell r="O810">
            <v>41790</v>
          </cell>
          <cell r="P810">
            <v>41788</v>
          </cell>
          <cell r="R810">
            <v>42004</v>
          </cell>
          <cell r="S810" t="str">
            <v>N</v>
          </cell>
          <cell r="T810" t="str">
            <v>Closed</v>
          </cell>
          <cell r="U810" t="str">
            <v>971965495</v>
          </cell>
        </row>
        <row r="811">
          <cell r="A811">
            <v>13190</v>
          </cell>
          <cell r="B811" t="str">
            <v>CBP/C</v>
          </cell>
          <cell r="C811" t="str">
            <v>Projects</v>
          </cell>
          <cell r="D811" t="str">
            <v>CTE/A</v>
          </cell>
          <cell r="E811" t="str">
            <v>Add Explosion-proof Monitoring Camera in BCC&amp;SCTF</v>
          </cell>
          <cell r="F811">
            <v>5665000</v>
          </cell>
          <cell r="G811">
            <v>0</v>
          </cell>
          <cell r="H811">
            <v>1476051</v>
          </cell>
          <cell r="I811">
            <v>5675760</v>
          </cell>
          <cell r="J811" t="str">
            <v>Bian Jiacai</v>
          </cell>
          <cell r="K811" t="str">
            <v>Chen Gang</v>
          </cell>
          <cell r="L811">
            <v>41521</v>
          </cell>
          <cell r="M811">
            <v>41680</v>
          </cell>
          <cell r="N811">
            <v>42185</v>
          </cell>
          <cell r="O811">
            <v>42185</v>
          </cell>
          <cell r="P811">
            <v>42185</v>
          </cell>
          <cell r="S811" t="str">
            <v>N</v>
          </cell>
          <cell r="T811" t="str">
            <v>Completed</v>
          </cell>
          <cell r="U811" t="str">
            <v>ZNIC.013190</v>
          </cell>
        </row>
        <row r="812">
          <cell r="A812">
            <v>13189</v>
          </cell>
          <cell r="B812" t="str">
            <v>CBP/M</v>
          </cell>
          <cell r="C812" t="str">
            <v>Projects</v>
          </cell>
          <cell r="D812" t="str">
            <v>CTE/C</v>
          </cell>
          <cell r="E812" t="str">
            <v>Air-conditioning System Modification in CCR of 7100</v>
          </cell>
          <cell r="F812">
            <v>4234000</v>
          </cell>
          <cell r="G812">
            <v>0</v>
          </cell>
          <cell r="H812">
            <v>1335202</v>
          </cell>
          <cell r="I812">
            <v>4398544</v>
          </cell>
          <cell r="J812" t="str">
            <v>Gao Feng</v>
          </cell>
          <cell r="K812" t="str">
            <v>Wang Wei</v>
          </cell>
          <cell r="L812">
            <v>41521</v>
          </cell>
          <cell r="M812">
            <v>41667</v>
          </cell>
          <cell r="N812">
            <v>42003</v>
          </cell>
          <cell r="O812">
            <v>42185</v>
          </cell>
          <cell r="P812">
            <v>42185</v>
          </cell>
          <cell r="S812" t="str">
            <v>N</v>
          </cell>
          <cell r="T812" t="str">
            <v>Completed</v>
          </cell>
          <cell r="U812" t="str">
            <v>ZNIC.013189</v>
          </cell>
        </row>
        <row r="813">
          <cell r="A813">
            <v>13188</v>
          </cell>
          <cell r="B813" t="str">
            <v>CAP/E</v>
          </cell>
          <cell r="C813" t="str">
            <v>MOC</v>
          </cell>
          <cell r="D813" t="str">
            <v>CTM/A</v>
          </cell>
          <cell r="E813" t="str">
            <v>Replace Steam Trap of R6100&amp;6200 with Process Steamlocks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 t="str">
            <v>Ling Wenqing</v>
          </cell>
          <cell r="K813" t="str">
            <v>Ling Wenqing</v>
          </cell>
          <cell r="L813">
            <v>41519</v>
          </cell>
          <cell r="M813">
            <v>41519</v>
          </cell>
          <cell r="N813">
            <v>41638</v>
          </cell>
          <cell r="O813">
            <v>41698</v>
          </cell>
          <cell r="P813">
            <v>41698</v>
          </cell>
          <cell r="R813">
            <v>41698</v>
          </cell>
          <cell r="S813" t="str">
            <v>N</v>
          </cell>
          <cell r="T813" t="str">
            <v>Completed</v>
          </cell>
        </row>
        <row r="814">
          <cell r="A814">
            <v>13187</v>
          </cell>
          <cell r="B814" t="str">
            <v>CAP/E</v>
          </cell>
          <cell r="C814" t="str">
            <v>MOC</v>
          </cell>
          <cell r="D814" t="str">
            <v>CTM/A</v>
          </cell>
          <cell r="E814" t="str">
            <v>Add Hose Pressure Test Station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 t="str">
            <v>Ling Wenqing</v>
          </cell>
          <cell r="K814" t="str">
            <v>Ling Wenqing</v>
          </cell>
          <cell r="L814">
            <v>41519</v>
          </cell>
          <cell r="M814">
            <v>41519</v>
          </cell>
          <cell r="N814">
            <v>41547</v>
          </cell>
          <cell r="O814">
            <v>41614</v>
          </cell>
          <cell r="P814">
            <v>41614</v>
          </cell>
          <cell r="R814">
            <v>41634</v>
          </cell>
          <cell r="S814" t="str">
            <v>N</v>
          </cell>
          <cell r="T814" t="str">
            <v>Completed</v>
          </cell>
        </row>
        <row r="815">
          <cell r="A815">
            <v>13186</v>
          </cell>
          <cell r="B815" t="str">
            <v>CEP/P</v>
          </cell>
          <cell r="C815" t="str">
            <v>Projects</v>
          </cell>
          <cell r="D815" t="str">
            <v>CTE/P</v>
          </cell>
          <cell r="E815" t="str">
            <v>Replace the Freezer for Storaging PO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 t="str">
            <v>Ding Juntao</v>
          </cell>
          <cell r="K815" t="str">
            <v>Shen Jianying</v>
          </cell>
          <cell r="L815">
            <v>41516</v>
          </cell>
          <cell r="S815" t="str">
            <v>N</v>
          </cell>
          <cell r="T815" t="str">
            <v>Canceled</v>
          </cell>
        </row>
        <row r="816">
          <cell r="A816">
            <v>13185</v>
          </cell>
          <cell r="B816" t="str">
            <v>CEP/L</v>
          </cell>
          <cell r="C816" t="str">
            <v>MOC</v>
          </cell>
          <cell r="D816" t="str">
            <v>CTE/C</v>
          </cell>
          <cell r="E816" t="str">
            <v>Build one Compartment for Printer in LDPE Warehouse</v>
          </cell>
          <cell r="F816">
            <v>79530</v>
          </cell>
          <cell r="G816">
            <v>0</v>
          </cell>
          <cell r="H816">
            <v>0</v>
          </cell>
          <cell r="I816">
            <v>65439</v>
          </cell>
          <cell r="J816" t="str">
            <v>Gao Feng</v>
          </cell>
          <cell r="K816" t="str">
            <v>Xu Zhaofeng</v>
          </cell>
          <cell r="L816">
            <v>41516</v>
          </cell>
          <cell r="M816">
            <v>41516</v>
          </cell>
          <cell r="N816">
            <v>41608</v>
          </cell>
          <cell r="O816">
            <v>41633</v>
          </cell>
          <cell r="P816">
            <v>41633</v>
          </cell>
          <cell r="R816">
            <v>41759</v>
          </cell>
          <cell r="S816" t="str">
            <v>N</v>
          </cell>
          <cell r="T816" t="str">
            <v>Completed</v>
          </cell>
          <cell r="U816" t="str">
            <v>980481527</v>
          </cell>
        </row>
        <row r="817">
          <cell r="A817">
            <v>13184</v>
          </cell>
          <cell r="B817" t="str">
            <v>CBP/M</v>
          </cell>
          <cell r="C817" t="str">
            <v>Projects</v>
          </cell>
          <cell r="D817" t="str">
            <v>CTE/P</v>
          </cell>
          <cell r="E817" t="str">
            <v>Modify Waste Water System for EB/SM Tank Farm</v>
          </cell>
          <cell r="F817">
            <v>4080000</v>
          </cell>
          <cell r="G817">
            <v>0</v>
          </cell>
          <cell r="H817">
            <v>1294112</v>
          </cell>
          <cell r="I817">
            <v>4814735</v>
          </cell>
          <cell r="J817" t="str">
            <v>Sun Aihong</v>
          </cell>
          <cell r="K817" t="str">
            <v>Ling Taizhong</v>
          </cell>
          <cell r="L817">
            <v>41530</v>
          </cell>
          <cell r="M817">
            <v>41753</v>
          </cell>
          <cell r="N817">
            <v>42154</v>
          </cell>
          <cell r="O817">
            <v>42314</v>
          </cell>
          <cell r="P817">
            <v>42314</v>
          </cell>
          <cell r="S817" t="str">
            <v>T_2015</v>
          </cell>
          <cell r="T817" t="str">
            <v>Completed</v>
          </cell>
          <cell r="U817" t="str">
            <v>ZNIC.013184</v>
          </cell>
        </row>
        <row r="818">
          <cell r="A818">
            <v>13183</v>
          </cell>
          <cell r="B818" t="str">
            <v>CBP/B</v>
          </cell>
          <cell r="C818" t="str">
            <v>MOC</v>
          </cell>
          <cell r="D818" t="str">
            <v>CTE/P</v>
          </cell>
          <cell r="E818" t="str">
            <v>Add Isolated Valves and Bypasses for Part of Exchangers in BD Plant</v>
          </cell>
          <cell r="F818">
            <v>180000</v>
          </cell>
          <cell r="G818">
            <v>0</v>
          </cell>
          <cell r="H818">
            <v>0</v>
          </cell>
          <cell r="I818">
            <v>152608</v>
          </cell>
          <cell r="J818" t="str">
            <v>Gu Jingfeng</v>
          </cell>
          <cell r="K818" t="str">
            <v>CTM</v>
          </cell>
          <cell r="L818">
            <v>41530</v>
          </cell>
          <cell r="M818">
            <v>41530</v>
          </cell>
          <cell r="N818">
            <v>41578</v>
          </cell>
          <cell r="O818">
            <v>41578</v>
          </cell>
          <cell r="P818">
            <v>41578</v>
          </cell>
          <cell r="R818">
            <v>41724</v>
          </cell>
          <cell r="S818" t="str">
            <v>T</v>
          </cell>
          <cell r="T818" t="str">
            <v>Closed</v>
          </cell>
          <cell r="U818" t="str">
            <v>980488798</v>
          </cell>
        </row>
        <row r="819">
          <cell r="A819">
            <v>13182</v>
          </cell>
          <cell r="B819" t="str">
            <v>CTM</v>
          </cell>
          <cell r="C819" t="str">
            <v>MOC</v>
          </cell>
          <cell r="D819" t="str">
            <v>CTE/C</v>
          </cell>
          <cell r="E819" t="str">
            <v>Build an Office for CTM/G Storage at C931</v>
          </cell>
          <cell r="F819">
            <v>199000</v>
          </cell>
          <cell r="G819">
            <v>0</v>
          </cell>
          <cell r="H819">
            <v>0</v>
          </cell>
          <cell r="I819">
            <v>199433</v>
          </cell>
          <cell r="J819" t="str">
            <v>Yu Yi</v>
          </cell>
          <cell r="K819" t="str">
            <v>Zhang Zhihe</v>
          </cell>
          <cell r="L819">
            <v>41515</v>
          </cell>
          <cell r="M819">
            <v>41515</v>
          </cell>
          <cell r="N819">
            <v>41789</v>
          </cell>
          <cell r="O819">
            <v>41759</v>
          </cell>
          <cell r="P819">
            <v>41759</v>
          </cell>
          <cell r="R819">
            <v>41881</v>
          </cell>
          <cell r="S819" t="str">
            <v>N</v>
          </cell>
          <cell r="T819" t="str">
            <v>Completed</v>
          </cell>
          <cell r="U819" t="str">
            <v>971918648</v>
          </cell>
        </row>
        <row r="820">
          <cell r="A820">
            <v>13181</v>
          </cell>
          <cell r="B820" t="str">
            <v>CBP/M</v>
          </cell>
          <cell r="C820" t="str">
            <v>MOC</v>
          </cell>
          <cell r="D820" t="str">
            <v>CTM/M</v>
          </cell>
          <cell r="E820" t="str">
            <v>Changing P1209 Draining Line from D2425 to D1225</v>
          </cell>
          <cell r="F820">
            <v>28000</v>
          </cell>
          <cell r="G820">
            <v>0</v>
          </cell>
          <cell r="H820">
            <v>0</v>
          </cell>
          <cell r="I820">
            <v>28645</v>
          </cell>
          <cell r="J820" t="str">
            <v>Gao Jianchun</v>
          </cell>
          <cell r="K820" t="str">
            <v>Gao Jianchun</v>
          </cell>
          <cell r="L820">
            <v>41514</v>
          </cell>
          <cell r="M820">
            <v>41514</v>
          </cell>
          <cell r="N820">
            <v>41578</v>
          </cell>
          <cell r="O820">
            <v>41578</v>
          </cell>
          <cell r="S820" t="str">
            <v>N</v>
          </cell>
          <cell r="T820" t="str">
            <v>Canceled</v>
          </cell>
          <cell r="U820" t="str">
            <v>980482275</v>
          </cell>
        </row>
        <row r="821">
          <cell r="A821">
            <v>13180</v>
          </cell>
          <cell r="B821" t="str">
            <v>CBP/A</v>
          </cell>
          <cell r="C821" t="str">
            <v>MOC</v>
          </cell>
          <cell r="D821" t="str">
            <v>CTE/C</v>
          </cell>
          <cell r="E821" t="str">
            <v>Room Alteration in BCC Control Building</v>
          </cell>
          <cell r="F821">
            <v>79357</v>
          </cell>
          <cell r="G821">
            <v>0</v>
          </cell>
          <cell r="H821">
            <v>0</v>
          </cell>
          <cell r="I821">
            <v>59658</v>
          </cell>
          <cell r="J821" t="str">
            <v>Gao Feng</v>
          </cell>
          <cell r="K821" t="str">
            <v>Lu Jie</v>
          </cell>
          <cell r="L821">
            <v>41513</v>
          </cell>
          <cell r="M821">
            <v>41513</v>
          </cell>
          <cell r="N821">
            <v>41562</v>
          </cell>
          <cell r="O821">
            <v>41562</v>
          </cell>
          <cell r="P821">
            <v>41557</v>
          </cell>
          <cell r="R821">
            <v>41698</v>
          </cell>
          <cell r="S821" t="str">
            <v>N</v>
          </cell>
          <cell r="T821" t="str">
            <v>Completed</v>
          </cell>
          <cell r="U821" t="str">
            <v>980482841</v>
          </cell>
        </row>
        <row r="822">
          <cell r="A822">
            <v>13179</v>
          </cell>
          <cell r="B822" t="str">
            <v>CBP/M</v>
          </cell>
          <cell r="C822" t="str">
            <v>MOC</v>
          </cell>
          <cell r="D822" t="str">
            <v>CTA/M</v>
          </cell>
          <cell r="E822" t="str">
            <v>Adding 4 Rotor Meters for Each Pilot Pipe of Flare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 t="str">
            <v>Xu Jian</v>
          </cell>
          <cell r="K822" t="str">
            <v>Xu Jian</v>
          </cell>
          <cell r="L822">
            <v>41513</v>
          </cell>
          <cell r="M822">
            <v>41513</v>
          </cell>
          <cell r="N822">
            <v>41578</v>
          </cell>
          <cell r="O822">
            <v>41578</v>
          </cell>
          <cell r="P822">
            <v>41577</v>
          </cell>
          <cell r="R822">
            <v>41604</v>
          </cell>
          <cell r="S822" t="str">
            <v>T</v>
          </cell>
          <cell r="T822" t="str">
            <v>Closed</v>
          </cell>
        </row>
        <row r="823">
          <cell r="A823">
            <v>13178</v>
          </cell>
          <cell r="B823" t="str">
            <v>CBP/M</v>
          </cell>
          <cell r="C823" t="str">
            <v>MOC</v>
          </cell>
          <cell r="D823" t="str">
            <v>CTA/M</v>
          </cell>
          <cell r="E823" t="str">
            <v>Replace Level Gauge with Radar LT for S8501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 t="str">
            <v>Xu Jian</v>
          </cell>
          <cell r="K823" t="str">
            <v>Xu Jian</v>
          </cell>
          <cell r="L823">
            <v>41513</v>
          </cell>
          <cell r="M823">
            <v>41513</v>
          </cell>
          <cell r="N823">
            <v>41516</v>
          </cell>
          <cell r="O823">
            <v>41516</v>
          </cell>
          <cell r="P823">
            <v>41517</v>
          </cell>
          <cell r="R823">
            <v>41517</v>
          </cell>
          <cell r="S823" t="str">
            <v>N</v>
          </cell>
          <cell r="T823" t="str">
            <v>Closed</v>
          </cell>
        </row>
        <row r="824">
          <cell r="A824">
            <v>13177</v>
          </cell>
          <cell r="B824" t="str">
            <v>CBP/M</v>
          </cell>
          <cell r="C824" t="str">
            <v>MOC</v>
          </cell>
          <cell r="D824" t="str">
            <v>CTA/M</v>
          </cell>
          <cell r="E824" t="str">
            <v>Relocate Local Control Unit for Fire Fighting Pump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 t="str">
            <v>Xu Jian</v>
          </cell>
          <cell r="K824" t="str">
            <v>Xu Jian</v>
          </cell>
          <cell r="L824">
            <v>41513</v>
          </cell>
          <cell r="M824">
            <v>41513</v>
          </cell>
          <cell r="N824">
            <v>41547</v>
          </cell>
          <cell r="O824">
            <v>41547</v>
          </cell>
          <cell r="P824">
            <v>41547</v>
          </cell>
          <cell r="R824">
            <v>41547</v>
          </cell>
          <cell r="S824" t="str">
            <v>N</v>
          </cell>
          <cell r="T824" t="str">
            <v>Closed</v>
          </cell>
        </row>
        <row r="825">
          <cell r="A825">
            <v>13176</v>
          </cell>
          <cell r="B825" t="str">
            <v>CAP/S</v>
          </cell>
          <cell r="C825" t="str">
            <v>Projects</v>
          </cell>
          <cell r="D825" t="str">
            <v>CTN</v>
          </cell>
          <cell r="E825" t="str">
            <v>Big Bag Unloading Station for SAP Grade N7400 and N7059</v>
          </cell>
          <cell r="F825">
            <v>4990000</v>
          </cell>
          <cell r="G825">
            <v>0</v>
          </cell>
          <cell r="H825">
            <v>0</v>
          </cell>
          <cell r="I825">
            <v>2112964</v>
          </cell>
          <cell r="J825" t="str">
            <v>Gao Jianhua</v>
          </cell>
          <cell r="K825" t="str">
            <v>Ji Yong</v>
          </cell>
          <cell r="L825">
            <v>41508</v>
          </cell>
          <cell r="M825">
            <v>41533</v>
          </cell>
          <cell r="N825">
            <v>41785</v>
          </cell>
          <cell r="O825">
            <v>41881</v>
          </cell>
          <cell r="P825">
            <v>41881</v>
          </cell>
          <cell r="Q825">
            <v>42051</v>
          </cell>
          <cell r="R825">
            <v>42063</v>
          </cell>
          <cell r="S825" t="str">
            <v>N</v>
          </cell>
          <cell r="T825" t="str">
            <v>Closed</v>
          </cell>
          <cell r="U825" t="str">
            <v>ZNIC.013176</v>
          </cell>
        </row>
        <row r="826">
          <cell r="A826">
            <v>13175</v>
          </cell>
          <cell r="B826" t="str">
            <v>CCP/O</v>
          </cell>
          <cell r="C826" t="str">
            <v>Projects</v>
          </cell>
          <cell r="D826" t="str">
            <v>CTE/A</v>
          </cell>
          <cell r="E826" t="str">
            <v>Add three PDT at the OXO&amp;PIB Rack Room and Control Room</v>
          </cell>
          <cell r="F826">
            <v>116000</v>
          </cell>
          <cell r="G826">
            <v>0</v>
          </cell>
          <cell r="H826">
            <v>0</v>
          </cell>
          <cell r="I826">
            <v>51100</v>
          </cell>
          <cell r="J826" t="str">
            <v>Sang Qingming</v>
          </cell>
          <cell r="K826" t="str">
            <v>Cheng Guiyou</v>
          </cell>
          <cell r="L826">
            <v>41508</v>
          </cell>
          <cell r="M826">
            <v>41652</v>
          </cell>
          <cell r="N826">
            <v>41782</v>
          </cell>
          <cell r="O826">
            <v>41800</v>
          </cell>
          <cell r="P826">
            <v>41800</v>
          </cell>
          <cell r="R826">
            <v>41942</v>
          </cell>
          <cell r="S826" t="str">
            <v>N</v>
          </cell>
          <cell r="T826" t="str">
            <v>Closed</v>
          </cell>
          <cell r="U826" t="str">
            <v>ZNIC.013175</v>
          </cell>
        </row>
        <row r="827">
          <cell r="A827">
            <v>13174</v>
          </cell>
          <cell r="B827" t="str">
            <v>CEP/L</v>
          </cell>
          <cell r="C827" t="str">
            <v>Projects</v>
          </cell>
          <cell r="D827" t="str">
            <v>CTE/P</v>
          </cell>
          <cell r="E827" t="str">
            <v>Modify the Drainage System of EPS Warehouse</v>
          </cell>
          <cell r="F827">
            <v>576000</v>
          </cell>
          <cell r="G827">
            <v>0</v>
          </cell>
          <cell r="H827">
            <v>0</v>
          </cell>
          <cell r="I827">
            <v>487674</v>
          </cell>
          <cell r="J827" t="str">
            <v>Yu Xiya</v>
          </cell>
          <cell r="K827" t="str">
            <v>Wu Zefei</v>
          </cell>
          <cell r="L827">
            <v>41507</v>
          </cell>
          <cell r="M827">
            <v>41709</v>
          </cell>
          <cell r="N827">
            <v>41973</v>
          </cell>
          <cell r="O827">
            <v>42004</v>
          </cell>
          <cell r="P827">
            <v>42004</v>
          </cell>
          <cell r="R827">
            <v>42243</v>
          </cell>
          <cell r="S827" t="str">
            <v>N</v>
          </cell>
          <cell r="T827" t="str">
            <v>Completed</v>
          </cell>
          <cell r="U827" t="str">
            <v>ZNIC.013174</v>
          </cell>
        </row>
        <row r="828">
          <cell r="A828">
            <v>13173</v>
          </cell>
          <cell r="B828" t="str">
            <v>CBP/M</v>
          </cell>
          <cell r="C828" t="str">
            <v>Projects</v>
          </cell>
          <cell r="D828" t="str">
            <v>CTA/M</v>
          </cell>
          <cell r="E828" t="str">
            <v>EHT Modification for BZ and White Oil Pipelines of EB/SM</v>
          </cell>
          <cell r="F828">
            <v>2141000</v>
          </cell>
          <cell r="G828">
            <v>0</v>
          </cell>
          <cell r="H828">
            <v>0</v>
          </cell>
          <cell r="I828">
            <v>2093735</v>
          </cell>
          <cell r="J828" t="str">
            <v>Lv Yong</v>
          </cell>
          <cell r="K828" t="str">
            <v>Lv Yong</v>
          </cell>
          <cell r="L828">
            <v>41506</v>
          </cell>
          <cell r="M828">
            <v>41521</v>
          </cell>
          <cell r="N828">
            <v>41593</v>
          </cell>
          <cell r="O828">
            <v>41739</v>
          </cell>
          <cell r="P828">
            <v>41739</v>
          </cell>
          <cell r="Q828">
            <v>42180</v>
          </cell>
          <cell r="R828">
            <v>41882</v>
          </cell>
          <cell r="S828" t="str">
            <v>H</v>
          </cell>
          <cell r="T828" t="str">
            <v>Completed</v>
          </cell>
          <cell r="U828" t="str">
            <v>ZNIC.013173</v>
          </cell>
        </row>
        <row r="829">
          <cell r="A829">
            <v>13172</v>
          </cell>
          <cell r="B829" t="str">
            <v>CCP/C</v>
          </cell>
          <cell r="C829" t="str">
            <v>MOC</v>
          </cell>
          <cell r="D829" t="str">
            <v>CTM/C</v>
          </cell>
          <cell r="E829" t="str">
            <v>Enlarge the Orifice Diameter of F31017 and F(Z)31009</v>
          </cell>
          <cell r="F829">
            <v>29500</v>
          </cell>
          <cell r="G829">
            <v>0</v>
          </cell>
          <cell r="H829">
            <v>0</v>
          </cell>
          <cell r="I829">
            <v>18092</v>
          </cell>
          <cell r="J829" t="str">
            <v>CTM</v>
          </cell>
          <cell r="K829" t="str">
            <v>CTM</v>
          </cell>
          <cell r="L829">
            <v>41506</v>
          </cell>
          <cell r="M829">
            <v>41506</v>
          </cell>
          <cell r="N829">
            <v>42004</v>
          </cell>
          <cell r="O829">
            <v>41638</v>
          </cell>
          <cell r="P829">
            <v>41638</v>
          </cell>
          <cell r="R829">
            <v>41983</v>
          </cell>
          <cell r="S829" t="str">
            <v>N</v>
          </cell>
          <cell r="T829" t="str">
            <v>Completed</v>
          </cell>
          <cell r="U829" t="str">
            <v>980486576</v>
          </cell>
        </row>
        <row r="830">
          <cell r="A830">
            <v>13171</v>
          </cell>
          <cell r="B830" t="str">
            <v>CEP/L</v>
          </cell>
          <cell r="C830" t="str">
            <v>MOC</v>
          </cell>
          <cell r="D830" t="str">
            <v>CTE/C</v>
          </cell>
          <cell r="E830" t="str">
            <v>Modify the Rainwater Trench in PS Warehouse</v>
          </cell>
          <cell r="F830">
            <v>90550</v>
          </cell>
          <cell r="G830">
            <v>0</v>
          </cell>
          <cell r="H830">
            <v>0</v>
          </cell>
          <cell r="I830">
            <v>69099</v>
          </cell>
          <cell r="J830" t="str">
            <v>Gao Feng</v>
          </cell>
          <cell r="K830" t="str">
            <v>Lu Jie</v>
          </cell>
          <cell r="L830">
            <v>41506</v>
          </cell>
          <cell r="M830">
            <v>41506</v>
          </cell>
          <cell r="N830">
            <v>41639</v>
          </cell>
          <cell r="O830">
            <v>41659</v>
          </cell>
          <cell r="P830">
            <v>41659</v>
          </cell>
          <cell r="R830">
            <v>41882</v>
          </cell>
          <cell r="S830" t="str">
            <v>N</v>
          </cell>
          <cell r="T830" t="str">
            <v>Completed</v>
          </cell>
          <cell r="U830" t="str">
            <v>980449152</v>
          </cell>
        </row>
        <row r="831">
          <cell r="A831">
            <v>13170</v>
          </cell>
          <cell r="B831" t="str">
            <v>CEP/S</v>
          </cell>
          <cell r="C831" t="str">
            <v>MOC</v>
          </cell>
          <cell r="D831" t="str">
            <v>CTE/P</v>
          </cell>
          <cell r="E831" t="str">
            <v>Add PSV in Nitrogen and Steam Pipe Line</v>
          </cell>
          <cell r="F831">
            <v>110000</v>
          </cell>
          <cell r="G831">
            <v>0</v>
          </cell>
          <cell r="H831">
            <v>0</v>
          </cell>
          <cell r="I831">
            <v>66212</v>
          </cell>
          <cell r="J831" t="str">
            <v>Gu Jingfeng</v>
          </cell>
          <cell r="K831" t="str">
            <v>Zhang Fanwen</v>
          </cell>
          <cell r="L831">
            <v>41505</v>
          </cell>
          <cell r="M831">
            <v>41505</v>
          </cell>
          <cell r="N831">
            <v>41638</v>
          </cell>
          <cell r="O831">
            <v>41710</v>
          </cell>
          <cell r="P831">
            <v>41710</v>
          </cell>
          <cell r="R831">
            <v>41820</v>
          </cell>
          <cell r="S831" t="str">
            <v>N</v>
          </cell>
          <cell r="T831" t="str">
            <v>Closed</v>
          </cell>
          <cell r="U831" t="str">
            <v>971958329</v>
          </cell>
        </row>
        <row r="832">
          <cell r="A832">
            <v>13169</v>
          </cell>
          <cell r="B832" t="str">
            <v>CCP/O</v>
          </cell>
          <cell r="C832" t="str">
            <v>Projects</v>
          </cell>
          <cell r="D832" t="str">
            <v>CTE/P</v>
          </cell>
          <cell r="E832" t="str">
            <v>Add a New PALD Unloading System</v>
          </cell>
          <cell r="F832">
            <v>0</v>
          </cell>
          <cell r="G832">
            <v>0</v>
          </cell>
          <cell r="H832">
            <v>17515</v>
          </cell>
          <cell r="I832">
            <v>76725</v>
          </cell>
          <cell r="J832" t="str">
            <v>Sun Duoxun</v>
          </cell>
          <cell r="L832">
            <v>41505</v>
          </cell>
          <cell r="N832">
            <v>41670</v>
          </cell>
          <cell r="S832" t="str">
            <v>N</v>
          </cell>
          <cell r="T832" t="str">
            <v>Canceled</v>
          </cell>
          <cell r="U832" t="str">
            <v>980480486</v>
          </cell>
        </row>
        <row r="833">
          <cell r="A833">
            <v>13168</v>
          </cell>
          <cell r="B833" t="str">
            <v>CBP/C</v>
          </cell>
          <cell r="C833" t="str">
            <v>Projects</v>
          </cell>
          <cell r="D833" t="str">
            <v>CTE/P</v>
          </cell>
          <cell r="E833" t="str">
            <v>EU Expansion</v>
          </cell>
          <cell r="F833">
            <v>0</v>
          </cell>
          <cell r="G833">
            <v>0</v>
          </cell>
          <cell r="H833">
            <v>69352.5</v>
          </cell>
          <cell r="I833">
            <v>170500</v>
          </cell>
          <cell r="J833" t="str">
            <v>Yu Xiya</v>
          </cell>
          <cell r="L833">
            <v>41501</v>
          </cell>
          <cell r="S833" t="str">
            <v>H</v>
          </cell>
          <cell r="T833" t="str">
            <v>Canceled</v>
          </cell>
          <cell r="U833" t="str">
            <v>980479094</v>
          </cell>
        </row>
        <row r="834">
          <cell r="A834">
            <v>13167</v>
          </cell>
          <cell r="B834" t="str">
            <v>CFL</v>
          </cell>
          <cell r="C834" t="str">
            <v>MOC</v>
          </cell>
          <cell r="D834" t="str">
            <v>CTE/A</v>
          </cell>
          <cell r="E834" t="str">
            <v>Add Lighting Switches in D521 Plant and Storage Area</v>
          </cell>
          <cell r="F834">
            <v>40000</v>
          </cell>
          <cell r="G834">
            <v>0</v>
          </cell>
          <cell r="H834">
            <v>0</v>
          </cell>
          <cell r="I834">
            <v>39645</v>
          </cell>
          <cell r="J834" t="str">
            <v>Hao Jinling</v>
          </cell>
          <cell r="K834" t="str">
            <v>Zhang Pu</v>
          </cell>
          <cell r="L834">
            <v>41505</v>
          </cell>
          <cell r="M834">
            <v>41505</v>
          </cell>
          <cell r="N834">
            <v>41593</v>
          </cell>
          <cell r="O834">
            <v>41608</v>
          </cell>
          <cell r="P834">
            <v>41608</v>
          </cell>
          <cell r="R834">
            <v>41759</v>
          </cell>
          <cell r="S834" t="str">
            <v>N</v>
          </cell>
          <cell r="T834" t="str">
            <v>Closed</v>
          </cell>
          <cell r="U834" t="str">
            <v>980479862</v>
          </cell>
        </row>
        <row r="835">
          <cell r="A835">
            <v>13166</v>
          </cell>
          <cell r="B835" t="str">
            <v>CEP/L</v>
          </cell>
          <cell r="C835" t="str">
            <v>MOC</v>
          </cell>
          <cell r="D835" t="str">
            <v>CTE/P</v>
          </cell>
          <cell r="E835" t="str">
            <v>Add 2 Aeration&amp;Cooling Facility on PS Packing Machine</v>
          </cell>
          <cell r="F835">
            <v>74284</v>
          </cell>
          <cell r="G835">
            <v>0</v>
          </cell>
          <cell r="H835">
            <v>0</v>
          </cell>
          <cell r="I835">
            <v>59821</v>
          </cell>
          <cell r="J835" t="str">
            <v>Ding Juntao</v>
          </cell>
          <cell r="K835" t="str">
            <v>Zhang Pu</v>
          </cell>
          <cell r="L835">
            <v>41499</v>
          </cell>
          <cell r="M835">
            <v>41499</v>
          </cell>
          <cell r="N835">
            <v>41608</v>
          </cell>
          <cell r="O835">
            <v>41608</v>
          </cell>
          <cell r="P835">
            <v>41604</v>
          </cell>
          <cell r="R835">
            <v>41759</v>
          </cell>
          <cell r="S835" t="str">
            <v>N</v>
          </cell>
          <cell r="T835" t="str">
            <v>Completed</v>
          </cell>
          <cell r="U835" t="str">
            <v>980482016</v>
          </cell>
        </row>
        <row r="836">
          <cell r="A836">
            <v>13165</v>
          </cell>
          <cell r="B836" t="str">
            <v>CEP/S</v>
          </cell>
          <cell r="C836" t="str">
            <v>Projects</v>
          </cell>
          <cell r="D836" t="str">
            <v>CTE/A</v>
          </cell>
          <cell r="E836" t="str">
            <v>Control System of Pelletizing Upgrading in HIPS</v>
          </cell>
          <cell r="F836">
            <v>1139000</v>
          </cell>
          <cell r="G836">
            <v>91000</v>
          </cell>
          <cell r="H836">
            <v>0</v>
          </cell>
          <cell r="I836">
            <v>1404921</v>
          </cell>
          <cell r="J836" t="str">
            <v>Gong Feibao</v>
          </cell>
          <cell r="K836" t="str">
            <v>Zeng Qing</v>
          </cell>
          <cell r="L836">
            <v>41495</v>
          </cell>
          <cell r="M836">
            <v>41591</v>
          </cell>
          <cell r="N836">
            <v>42152</v>
          </cell>
          <cell r="O836">
            <v>42152</v>
          </cell>
          <cell r="P836">
            <v>42152</v>
          </cell>
          <cell r="S836" t="str">
            <v>T_2015</v>
          </cell>
          <cell r="T836" t="str">
            <v>Completed</v>
          </cell>
          <cell r="U836" t="str">
            <v>ZNIC.013165</v>
          </cell>
        </row>
        <row r="837">
          <cell r="A837">
            <v>13164</v>
          </cell>
          <cell r="B837" t="str">
            <v>CFL</v>
          </cell>
          <cell r="C837" t="str">
            <v>MOC</v>
          </cell>
          <cell r="D837" t="str">
            <v>CTA</v>
          </cell>
          <cell r="E837" t="str">
            <v>Add Power Outlet in D521 Plant</v>
          </cell>
          <cell r="F837">
            <v>0</v>
          </cell>
          <cell r="G837">
            <v>0</v>
          </cell>
          <cell r="H837">
            <v>0</v>
          </cell>
          <cell r="I837">
            <v>12925</v>
          </cell>
          <cell r="J837" t="str">
            <v>Gao Hai</v>
          </cell>
          <cell r="K837" t="str">
            <v>Gao Hai</v>
          </cell>
          <cell r="L837">
            <v>41491</v>
          </cell>
          <cell r="M837">
            <v>41491</v>
          </cell>
          <cell r="N837">
            <v>41547</v>
          </cell>
          <cell r="O837">
            <v>41547</v>
          </cell>
          <cell r="P837">
            <v>41516</v>
          </cell>
          <cell r="R837">
            <v>41541</v>
          </cell>
          <cell r="S837" t="str">
            <v>N</v>
          </cell>
          <cell r="T837" t="str">
            <v>Closed</v>
          </cell>
          <cell r="U837" t="str">
            <v>980475005</v>
          </cell>
        </row>
        <row r="838">
          <cell r="A838">
            <v>13163</v>
          </cell>
          <cell r="B838" t="str">
            <v>CEP/L</v>
          </cell>
          <cell r="C838" t="str">
            <v>Projects</v>
          </cell>
          <cell r="D838" t="str">
            <v>CTE/A</v>
          </cell>
          <cell r="E838" t="str">
            <v>Add Radar-Levelers on the Remaining PS Silos in CEP/L</v>
          </cell>
          <cell r="F838">
            <v>845000</v>
          </cell>
          <cell r="G838">
            <v>0</v>
          </cell>
          <cell r="H838">
            <v>0</v>
          </cell>
          <cell r="I838">
            <v>359172</v>
          </cell>
          <cell r="J838" t="str">
            <v>Sang Qingming</v>
          </cell>
          <cell r="K838" t="str">
            <v>Li Xueyong</v>
          </cell>
          <cell r="L838">
            <v>41488</v>
          </cell>
          <cell r="M838">
            <v>41557</v>
          </cell>
          <cell r="N838">
            <v>41912</v>
          </cell>
          <cell r="O838">
            <v>41796</v>
          </cell>
          <cell r="P838">
            <v>41796</v>
          </cell>
          <cell r="R838">
            <v>41942</v>
          </cell>
          <cell r="S838" t="str">
            <v>N</v>
          </cell>
          <cell r="T838" t="str">
            <v>Closed</v>
          </cell>
          <cell r="U838" t="str">
            <v>ZNIC.013163</v>
          </cell>
        </row>
        <row r="839">
          <cell r="A839">
            <v>13162</v>
          </cell>
          <cell r="B839" t="str">
            <v>CBP/C</v>
          </cell>
          <cell r="C839" t="str">
            <v>Projects</v>
          </cell>
          <cell r="D839" t="str">
            <v>CTE/P</v>
          </cell>
          <cell r="E839" t="str">
            <v>Add New Pipeline for STV2010 Vent to Flare System</v>
          </cell>
          <cell r="F839">
            <v>0</v>
          </cell>
          <cell r="G839">
            <v>0</v>
          </cell>
          <cell r="H839">
            <v>93026</v>
          </cell>
          <cell r="I839">
            <v>101375</v>
          </cell>
          <cell r="J839" t="str">
            <v>Qiu Zhufeng</v>
          </cell>
          <cell r="K839" t="str">
            <v>Wu Zefei</v>
          </cell>
          <cell r="L839">
            <v>41487</v>
          </cell>
          <cell r="S839" t="str">
            <v>H</v>
          </cell>
          <cell r="T839" t="str">
            <v>Canceled</v>
          </cell>
          <cell r="U839" t="str">
            <v>980454194</v>
          </cell>
        </row>
        <row r="840">
          <cell r="A840">
            <v>13161</v>
          </cell>
          <cell r="B840" t="str">
            <v>CAP/E</v>
          </cell>
          <cell r="C840" t="str">
            <v>MOC</v>
          </cell>
          <cell r="D840" t="str">
            <v>CTE/P</v>
          </cell>
          <cell r="E840" t="str">
            <v>Add a Recycle Pipe from V6700 to T9670 at DMA3 Plant</v>
          </cell>
          <cell r="F840">
            <v>370000</v>
          </cell>
          <cell r="G840">
            <v>0</v>
          </cell>
          <cell r="H840">
            <v>0</v>
          </cell>
          <cell r="I840">
            <v>289959</v>
          </cell>
          <cell r="J840" t="str">
            <v>Zhu Jianxin</v>
          </cell>
          <cell r="K840" t="str">
            <v>Wang Wei</v>
          </cell>
          <cell r="L840">
            <v>41486</v>
          </cell>
          <cell r="M840">
            <v>41486</v>
          </cell>
          <cell r="N840">
            <v>41523</v>
          </cell>
          <cell r="O840">
            <v>41608</v>
          </cell>
          <cell r="P840">
            <v>41583</v>
          </cell>
          <cell r="R840">
            <v>42003</v>
          </cell>
          <cell r="S840" t="str">
            <v>H</v>
          </cell>
          <cell r="T840" t="str">
            <v>Closed</v>
          </cell>
          <cell r="U840" t="str">
            <v>980480301</v>
          </cell>
        </row>
        <row r="841">
          <cell r="A841">
            <v>13160</v>
          </cell>
          <cell r="B841" t="str">
            <v>CAP/E</v>
          </cell>
          <cell r="C841" t="str">
            <v>MOC</v>
          </cell>
          <cell r="D841" t="str">
            <v>CTM/A</v>
          </cell>
          <cell r="E841" t="str">
            <v>Add a Pipeline of P5845 Output Pipe to T9610</v>
          </cell>
          <cell r="F841">
            <v>74200</v>
          </cell>
          <cell r="G841">
            <v>0</v>
          </cell>
          <cell r="H841">
            <v>0</v>
          </cell>
          <cell r="I841">
            <v>92055</v>
          </cell>
          <cell r="J841" t="str">
            <v>Ling Wenqing</v>
          </cell>
          <cell r="K841" t="str">
            <v>Ling Wenqing</v>
          </cell>
          <cell r="L841">
            <v>41486</v>
          </cell>
          <cell r="M841">
            <v>41486</v>
          </cell>
          <cell r="N841">
            <v>41547</v>
          </cell>
          <cell r="O841">
            <v>41568</v>
          </cell>
          <cell r="P841">
            <v>41568</v>
          </cell>
          <cell r="R841">
            <v>41698</v>
          </cell>
          <cell r="S841" t="str">
            <v>H</v>
          </cell>
          <cell r="T841" t="str">
            <v>Completed</v>
          </cell>
          <cell r="U841" t="str">
            <v>980474766</v>
          </cell>
        </row>
        <row r="842">
          <cell r="A842">
            <v>13159</v>
          </cell>
          <cell r="B842" t="str">
            <v>CEP/L</v>
          </cell>
          <cell r="C842" t="str">
            <v>MOC</v>
          </cell>
          <cell r="D842" t="str">
            <v>CTE/A</v>
          </cell>
          <cell r="E842" t="str">
            <v>Updating the Power Socket of Air Conditioner in EPS Packing-workers Retiring-room</v>
          </cell>
          <cell r="F842">
            <v>21000</v>
          </cell>
          <cell r="G842">
            <v>0</v>
          </cell>
          <cell r="H842">
            <v>0</v>
          </cell>
          <cell r="I842">
            <v>18770</v>
          </cell>
          <cell r="J842" t="str">
            <v>Bian Jiacai</v>
          </cell>
          <cell r="K842" t="str">
            <v>Sun Zhongpin</v>
          </cell>
          <cell r="L842">
            <v>41486</v>
          </cell>
          <cell r="M842">
            <v>41486</v>
          </cell>
          <cell r="N842">
            <v>41547</v>
          </cell>
          <cell r="O842">
            <v>41530</v>
          </cell>
          <cell r="P842">
            <v>41530</v>
          </cell>
          <cell r="R842">
            <v>41698</v>
          </cell>
          <cell r="S842" t="str">
            <v>N</v>
          </cell>
          <cell r="T842" t="str">
            <v>Closed</v>
          </cell>
          <cell r="U842" t="str">
            <v>980474527</v>
          </cell>
        </row>
        <row r="843">
          <cell r="A843">
            <v>13158</v>
          </cell>
          <cell r="B843" t="str">
            <v>CHA</v>
          </cell>
          <cell r="C843" t="str">
            <v>MOC</v>
          </cell>
          <cell r="D843" t="str">
            <v>CTE/C</v>
          </cell>
          <cell r="E843" t="str">
            <v>Modify Z100 Parking Lot</v>
          </cell>
          <cell r="F843">
            <v>34100</v>
          </cell>
          <cell r="G843">
            <v>0</v>
          </cell>
          <cell r="H843">
            <v>34100</v>
          </cell>
          <cell r="I843">
            <v>34100</v>
          </cell>
          <cell r="J843" t="str">
            <v>Yan Jun</v>
          </cell>
          <cell r="K843" t="str">
            <v>Jiang Yunling</v>
          </cell>
          <cell r="L843">
            <v>41486</v>
          </cell>
          <cell r="M843">
            <v>41486</v>
          </cell>
          <cell r="S843" t="str">
            <v>N</v>
          </cell>
          <cell r="T843" t="str">
            <v>Canceled</v>
          </cell>
          <cell r="U843" t="str">
            <v>980474332</v>
          </cell>
        </row>
        <row r="844">
          <cell r="A844">
            <v>13157</v>
          </cell>
          <cell r="B844" t="str">
            <v>CAP/E</v>
          </cell>
          <cell r="C844" t="str">
            <v>MOC</v>
          </cell>
          <cell r="D844" t="str">
            <v>CTM/A</v>
          </cell>
          <cell r="E844" t="str">
            <v>Add a Temporary Tank for MA Heavies System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 t="str">
            <v>Ling Wenqing</v>
          </cell>
          <cell r="K844" t="str">
            <v>Ling Wenqing</v>
          </cell>
          <cell r="L844">
            <v>41486</v>
          </cell>
          <cell r="M844">
            <v>41486</v>
          </cell>
          <cell r="N844">
            <v>41496</v>
          </cell>
          <cell r="O844">
            <v>41496</v>
          </cell>
          <cell r="P844">
            <v>41480</v>
          </cell>
          <cell r="R844">
            <v>41480</v>
          </cell>
          <cell r="S844" t="str">
            <v>N</v>
          </cell>
          <cell r="T844" t="str">
            <v>Completed</v>
          </cell>
        </row>
        <row r="845">
          <cell r="A845">
            <v>13156</v>
          </cell>
          <cell r="B845" t="str">
            <v>CBP/C</v>
          </cell>
          <cell r="C845" t="str">
            <v>Projects</v>
          </cell>
          <cell r="D845" t="str">
            <v>CTE/P</v>
          </cell>
          <cell r="E845" t="str">
            <v>Add a Control Valve on K650 Outlet Line to Flare</v>
          </cell>
          <cell r="F845">
            <v>340000</v>
          </cell>
          <cell r="G845">
            <v>0</v>
          </cell>
          <cell r="H845">
            <v>176418</v>
          </cell>
          <cell r="I845">
            <v>390000</v>
          </cell>
          <cell r="J845" t="str">
            <v>Qiu Zhufeng</v>
          </cell>
          <cell r="K845" t="str">
            <v>Li Hong</v>
          </cell>
          <cell r="L845">
            <v>41478</v>
          </cell>
          <cell r="M845">
            <v>41625</v>
          </cell>
          <cell r="N845">
            <v>42122</v>
          </cell>
          <cell r="O845">
            <v>42122</v>
          </cell>
          <cell r="P845">
            <v>42122</v>
          </cell>
          <cell r="S845" t="str">
            <v>T_2015</v>
          </cell>
          <cell r="T845" t="str">
            <v>Completed</v>
          </cell>
          <cell r="U845" t="str">
            <v>ZNIC.013156</v>
          </cell>
        </row>
        <row r="846">
          <cell r="A846">
            <v>13155</v>
          </cell>
          <cell r="B846" t="str">
            <v>CAP/E</v>
          </cell>
          <cell r="C846" t="str">
            <v>MOC</v>
          </cell>
          <cell r="D846" t="str">
            <v>CAP/E</v>
          </cell>
          <cell r="E846" t="str">
            <v>GAA-D Plant Demolishing</v>
          </cell>
          <cell r="F846">
            <v>4600000</v>
          </cell>
          <cell r="G846">
            <v>0</v>
          </cell>
          <cell r="H846">
            <v>0</v>
          </cell>
          <cell r="I846">
            <v>3972967</v>
          </cell>
          <cell r="J846" t="str">
            <v>Du Jiandong</v>
          </cell>
          <cell r="K846" t="str">
            <v>Guo Bing</v>
          </cell>
          <cell r="L846">
            <v>41478</v>
          </cell>
          <cell r="M846">
            <v>41577</v>
          </cell>
          <cell r="N846">
            <v>42062</v>
          </cell>
          <cell r="O846">
            <v>42115</v>
          </cell>
          <cell r="P846">
            <v>42048</v>
          </cell>
          <cell r="R846">
            <v>42093</v>
          </cell>
          <cell r="S846" t="str">
            <v>N</v>
          </cell>
          <cell r="T846" t="str">
            <v>Completed</v>
          </cell>
          <cell r="U846" t="str">
            <v>971968955</v>
          </cell>
        </row>
        <row r="847">
          <cell r="A847">
            <v>13154</v>
          </cell>
          <cell r="B847" t="str">
            <v>CAP/A</v>
          </cell>
          <cell r="C847" t="str">
            <v>Projects</v>
          </cell>
          <cell r="D847" t="str">
            <v>CTA/A</v>
          </cell>
          <cell r="E847" t="str">
            <v>Change an Online TOC Analyzer</v>
          </cell>
          <cell r="F847">
            <v>480000</v>
          </cell>
          <cell r="G847">
            <v>0</v>
          </cell>
          <cell r="H847">
            <v>0</v>
          </cell>
          <cell r="I847">
            <v>358338</v>
          </cell>
          <cell r="J847" t="str">
            <v>Tang Yiqun</v>
          </cell>
          <cell r="K847" t="str">
            <v>Tang Yiqun</v>
          </cell>
          <cell r="L847">
            <v>41478</v>
          </cell>
          <cell r="M847">
            <v>41642</v>
          </cell>
          <cell r="N847">
            <v>41790</v>
          </cell>
          <cell r="O847">
            <v>41790</v>
          </cell>
          <cell r="P847">
            <v>41790</v>
          </cell>
          <cell r="R847">
            <v>41850</v>
          </cell>
          <cell r="S847" t="str">
            <v>N</v>
          </cell>
          <cell r="T847" t="str">
            <v>Closed</v>
          </cell>
          <cell r="U847" t="str">
            <v>ZNIC.013154</v>
          </cell>
        </row>
        <row r="848">
          <cell r="A848">
            <v>13153</v>
          </cell>
          <cell r="B848" t="str">
            <v>CEP/P</v>
          </cell>
          <cell r="C848" t="str">
            <v>MOC</v>
          </cell>
          <cell r="D848" t="str">
            <v>CTE/C</v>
          </cell>
          <cell r="E848" t="str">
            <v>Add Falling Protector and Slope in B270</v>
          </cell>
          <cell r="F848">
            <v>470000</v>
          </cell>
          <cell r="G848">
            <v>0</v>
          </cell>
          <cell r="H848">
            <v>0</v>
          </cell>
          <cell r="I848">
            <v>259547</v>
          </cell>
          <cell r="J848" t="str">
            <v>Yan Jun</v>
          </cell>
          <cell r="K848" t="str">
            <v>Xu Zhaofeng</v>
          </cell>
          <cell r="L848">
            <v>41478</v>
          </cell>
          <cell r="M848">
            <v>41478</v>
          </cell>
          <cell r="N848">
            <v>41713</v>
          </cell>
          <cell r="O848">
            <v>41719</v>
          </cell>
          <cell r="P848">
            <v>41719</v>
          </cell>
          <cell r="R848">
            <v>41882</v>
          </cell>
          <cell r="S848" t="str">
            <v>N</v>
          </cell>
          <cell r="T848" t="str">
            <v>Completed</v>
          </cell>
          <cell r="U848" t="str">
            <v>971912797</v>
          </cell>
        </row>
        <row r="849">
          <cell r="A849">
            <v>13152</v>
          </cell>
          <cell r="B849" t="str">
            <v>CTS/P</v>
          </cell>
          <cell r="C849" t="str">
            <v>MOC</v>
          </cell>
          <cell r="D849" t="str">
            <v>CTE/P</v>
          </cell>
          <cell r="E849" t="str">
            <v>Introduce Drain Cooling Water to HRSG Blowdown</v>
          </cell>
          <cell r="F849">
            <v>49000</v>
          </cell>
          <cell r="G849">
            <v>0</v>
          </cell>
          <cell r="H849">
            <v>0</v>
          </cell>
          <cell r="I849">
            <v>104134</v>
          </cell>
          <cell r="J849" t="str">
            <v>Xie Qiang</v>
          </cell>
          <cell r="K849" t="str">
            <v>Wu Zefei</v>
          </cell>
          <cell r="L849">
            <v>41478</v>
          </cell>
          <cell r="M849">
            <v>41478</v>
          </cell>
          <cell r="N849">
            <v>41739</v>
          </cell>
          <cell r="O849">
            <v>41737</v>
          </cell>
          <cell r="P849">
            <v>41737</v>
          </cell>
          <cell r="R849">
            <v>41912</v>
          </cell>
          <cell r="S849" t="str">
            <v>T</v>
          </cell>
          <cell r="T849" t="str">
            <v>Closed</v>
          </cell>
          <cell r="U849" t="str">
            <v>971886334</v>
          </cell>
        </row>
        <row r="850">
          <cell r="A850">
            <v>13151</v>
          </cell>
          <cell r="B850" t="str">
            <v>CBP/A</v>
          </cell>
          <cell r="C850" t="str">
            <v>MOC</v>
          </cell>
          <cell r="D850" t="str">
            <v>CTE/P</v>
          </cell>
          <cell r="E850" t="str">
            <v>Enlarge the Steam Trap and Pipe of MP Steam Header in PGU</v>
          </cell>
          <cell r="F850">
            <v>66050</v>
          </cell>
          <cell r="G850">
            <v>0</v>
          </cell>
          <cell r="H850">
            <v>0</v>
          </cell>
          <cell r="I850">
            <v>56846</v>
          </cell>
          <cell r="J850" t="str">
            <v>Qiu Zhufeng</v>
          </cell>
          <cell r="K850" t="str">
            <v>Dong Lujin</v>
          </cell>
          <cell r="L850">
            <v>41477</v>
          </cell>
          <cell r="M850">
            <v>41477</v>
          </cell>
          <cell r="N850">
            <v>41652</v>
          </cell>
          <cell r="O850">
            <v>41652</v>
          </cell>
          <cell r="P850">
            <v>41652</v>
          </cell>
          <cell r="R850">
            <v>41759</v>
          </cell>
          <cell r="S850" t="str">
            <v>T</v>
          </cell>
          <cell r="T850" t="str">
            <v>Closed</v>
          </cell>
          <cell r="U850" t="str">
            <v>980470640</v>
          </cell>
        </row>
        <row r="851">
          <cell r="A851">
            <v>13150</v>
          </cell>
          <cell r="B851" t="str">
            <v>CBP/A</v>
          </cell>
          <cell r="C851" t="str">
            <v>MOC</v>
          </cell>
          <cell r="D851" t="str">
            <v>CTE/C</v>
          </cell>
          <cell r="E851" t="str">
            <v>Modify the Ladders of BCC 250 Piperack</v>
          </cell>
          <cell r="F851">
            <v>137000</v>
          </cell>
          <cell r="G851">
            <v>0</v>
          </cell>
          <cell r="H851">
            <v>0</v>
          </cell>
          <cell r="I851">
            <v>81013</v>
          </cell>
          <cell r="J851" t="str">
            <v>Wang Shicheng</v>
          </cell>
          <cell r="K851" t="str">
            <v>Lu Jie</v>
          </cell>
          <cell r="L851">
            <v>41477</v>
          </cell>
          <cell r="M851">
            <v>41477</v>
          </cell>
          <cell r="N851">
            <v>41578</v>
          </cell>
          <cell r="P851">
            <v>41621</v>
          </cell>
          <cell r="R851">
            <v>41882</v>
          </cell>
          <cell r="S851" t="str">
            <v>N</v>
          </cell>
          <cell r="T851" t="str">
            <v>Closed</v>
          </cell>
          <cell r="U851" t="str">
            <v>980470476</v>
          </cell>
        </row>
        <row r="852">
          <cell r="A852">
            <v>13149</v>
          </cell>
          <cell r="B852" t="str">
            <v>CAP/E</v>
          </cell>
          <cell r="C852" t="str">
            <v>Projects</v>
          </cell>
          <cell r="D852" t="str">
            <v>CTE/P</v>
          </cell>
          <cell r="E852" t="str">
            <v>Add 2" Dip Pipes for Restab Unit in Five Tanks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 t="str">
            <v>Xie Qiang</v>
          </cell>
          <cell r="L852">
            <v>41472</v>
          </cell>
          <cell r="S852" t="str">
            <v>N</v>
          </cell>
          <cell r="T852" t="str">
            <v>Canceled</v>
          </cell>
        </row>
        <row r="853">
          <cell r="A853">
            <v>13148</v>
          </cell>
          <cell r="B853" t="str">
            <v>CCP/A</v>
          </cell>
          <cell r="C853" t="str">
            <v>MOC</v>
          </cell>
          <cell r="D853" t="str">
            <v>CTM</v>
          </cell>
          <cell r="E853" t="str">
            <v>Add a Hand Valve on the Line from C2650 to C2600</v>
          </cell>
          <cell r="F853">
            <v>45000</v>
          </cell>
          <cell r="G853">
            <v>0</v>
          </cell>
          <cell r="H853">
            <v>0</v>
          </cell>
          <cell r="I853">
            <v>60535</v>
          </cell>
          <cell r="J853" t="str">
            <v>Liu Duo</v>
          </cell>
          <cell r="K853" t="str">
            <v>Liu Duo</v>
          </cell>
          <cell r="L853">
            <v>41471</v>
          </cell>
          <cell r="M853">
            <v>41471</v>
          </cell>
          <cell r="N853">
            <v>41517</v>
          </cell>
          <cell r="O853">
            <v>41517</v>
          </cell>
          <cell r="P853">
            <v>41517</v>
          </cell>
          <cell r="R853">
            <v>41604</v>
          </cell>
          <cell r="S853" t="str">
            <v>T</v>
          </cell>
          <cell r="T853" t="str">
            <v>Completed</v>
          </cell>
          <cell r="U853" t="str">
            <v>980469309</v>
          </cell>
        </row>
        <row r="854">
          <cell r="A854">
            <v>13147</v>
          </cell>
          <cell r="B854" t="str">
            <v>CCP/A</v>
          </cell>
          <cell r="C854" t="str">
            <v>MOC</v>
          </cell>
          <cell r="D854" t="str">
            <v>CTM</v>
          </cell>
          <cell r="E854" t="str">
            <v>Add a Bypass Line from C2300 Vapor Line to the U2900</v>
          </cell>
          <cell r="F854">
            <v>45000</v>
          </cell>
          <cell r="G854">
            <v>0</v>
          </cell>
          <cell r="H854">
            <v>0</v>
          </cell>
          <cell r="I854">
            <v>60535</v>
          </cell>
          <cell r="J854" t="str">
            <v>Liu Duo</v>
          </cell>
          <cell r="K854" t="str">
            <v>Liu Duo</v>
          </cell>
          <cell r="L854">
            <v>41471</v>
          </cell>
          <cell r="M854">
            <v>41471</v>
          </cell>
          <cell r="N854">
            <v>41517</v>
          </cell>
          <cell r="O854">
            <v>41517</v>
          </cell>
          <cell r="P854">
            <v>41517</v>
          </cell>
          <cell r="R854">
            <v>41604</v>
          </cell>
          <cell r="S854" t="str">
            <v>T</v>
          </cell>
          <cell r="T854" t="str">
            <v>Completed</v>
          </cell>
          <cell r="U854" t="str">
            <v>980469309</v>
          </cell>
        </row>
        <row r="855">
          <cell r="A855">
            <v>13146</v>
          </cell>
          <cell r="B855" t="str">
            <v>CCP/A</v>
          </cell>
          <cell r="C855" t="str">
            <v>MOC</v>
          </cell>
          <cell r="D855" t="str">
            <v>CTM</v>
          </cell>
          <cell r="E855" t="str">
            <v>Add a Cross Line for the Vapor Line of C2200</v>
          </cell>
          <cell r="F855">
            <v>45000</v>
          </cell>
          <cell r="G855">
            <v>0</v>
          </cell>
          <cell r="H855">
            <v>0</v>
          </cell>
          <cell r="I855">
            <v>60535</v>
          </cell>
          <cell r="J855" t="str">
            <v>Liu Duo</v>
          </cell>
          <cell r="K855" t="str">
            <v>Liu Duo</v>
          </cell>
          <cell r="L855">
            <v>41471</v>
          </cell>
          <cell r="M855">
            <v>41471</v>
          </cell>
          <cell r="N855">
            <v>41517</v>
          </cell>
          <cell r="O855">
            <v>41517</v>
          </cell>
          <cell r="P855">
            <v>41517</v>
          </cell>
          <cell r="R855">
            <v>41604</v>
          </cell>
          <cell r="S855" t="str">
            <v>T</v>
          </cell>
          <cell r="T855" t="str">
            <v>Completed</v>
          </cell>
          <cell r="U855" t="str">
            <v>980469309</v>
          </cell>
        </row>
        <row r="856">
          <cell r="A856">
            <v>13145</v>
          </cell>
          <cell r="B856" t="str">
            <v>CCP/A</v>
          </cell>
          <cell r="C856" t="str">
            <v>MOC</v>
          </cell>
          <cell r="D856" t="str">
            <v>CTM</v>
          </cell>
          <cell r="E856" t="str">
            <v>Change E2800's Cooling Water to Condensate</v>
          </cell>
          <cell r="F856">
            <v>45000</v>
          </cell>
          <cell r="G856">
            <v>0</v>
          </cell>
          <cell r="H856">
            <v>0</v>
          </cell>
          <cell r="I856">
            <v>60535</v>
          </cell>
          <cell r="J856" t="str">
            <v>Liu Duo</v>
          </cell>
          <cell r="K856" t="str">
            <v>Liu Duo</v>
          </cell>
          <cell r="L856">
            <v>41471</v>
          </cell>
          <cell r="M856">
            <v>41471</v>
          </cell>
          <cell r="N856">
            <v>41517</v>
          </cell>
          <cell r="O856">
            <v>41517</v>
          </cell>
          <cell r="P856">
            <v>41517</v>
          </cell>
          <cell r="R856">
            <v>41604</v>
          </cell>
          <cell r="S856" t="str">
            <v>T</v>
          </cell>
          <cell r="T856" t="str">
            <v>Completed</v>
          </cell>
          <cell r="U856" t="str">
            <v>980469309</v>
          </cell>
        </row>
        <row r="857">
          <cell r="A857">
            <v>13144</v>
          </cell>
          <cell r="B857" t="str">
            <v>CCP/A</v>
          </cell>
          <cell r="C857" t="str">
            <v>MOC</v>
          </cell>
          <cell r="D857" t="str">
            <v>CTM</v>
          </cell>
          <cell r="E857" t="str">
            <v>Add Pump Coolers for P2150/2200/2300</v>
          </cell>
          <cell r="F857">
            <v>25575</v>
          </cell>
          <cell r="G857">
            <v>0</v>
          </cell>
          <cell r="H857">
            <v>0</v>
          </cell>
          <cell r="I857">
            <v>16500</v>
          </cell>
          <cell r="J857" t="str">
            <v>Liu Duo</v>
          </cell>
          <cell r="K857" t="str">
            <v>Liu Duo</v>
          </cell>
          <cell r="L857">
            <v>41471</v>
          </cell>
          <cell r="M857">
            <v>41471</v>
          </cell>
          <cell r="N857">
            <v>41517</v>
          </cell>
          <cell r="O857">
            <v>41531</v>
          </cell>
          <cell r="P857">
            <v>41531</v>
          </cell>
          <cell r="R857">
            <v>41604</v>
          </cell>
          <cell r="S857" t="str">
            <v>T</v>
          </cell>
          <cell r="T857" t="str">
            <v>Completed</v>
          </cell>
          <cell r="U857" t="str">
            <v>980481804</v>
          </cell>
        </row>
        <row r="858">
          <cell r="A858">
            <v>13143</v>
          </cell>
          <cell r="B858" t="str">
            <v>CCP/A</v>
          </cell>
          <cell r="C858" t="str">
            <v>MOC</v>
          </cell>
          <cell r="D858" t="str">
            <v>CTA</v>
          </cell>
          <cell r="E858" t="str">
            <v>Add a Bypass Control Valve for F21534-1</v>
          </cell>
          <cell r="F858">
            <v>45000</v>
          </cell>
          <cell r="G858">
            <v>0</v>
          </cell>
          <cell r="H858">
            <v>0</v>
          </cell>
          <cell r="I858">
            <v>55035</v>
          </cell>
          <cell r="J858" t="str">
            <v>Li Yanxiong</v>
          </cell>
          <cell r="K858" t="str">
            <v>Li Yanxiong</v>
          </cell>
          <cell r="L858">
            <v>41471</v>
          </cell>
          <cell r="M858">
            <v>41471</v>
          </cell>
          <cell r="N858">
            <v>41670</v>
          </cell>
          <cell r="O858">
            <v>41670</v>
          </cell>
          <cell r="P858">
            <v>41531</v>
          </cell>
          <cell r="R858">
            <v>41541</v>
          </cell>
          <cell r="S858" t="str">
            <v>T</v>
          </cell>
          <cell r="T858" t="str">
            <v>Completed</v>
          </cell>
          <cell r="U858" t="str">
            <v>980469309</v>
          </cell>
        </row>
        <row r="859">
          <cell r="A859">
            <v>13142</v>
          </cell>
          <cell r="B859" t="str">
            <v>CAP/E</v>
          </cell>
          <cell r="C859" t="str">
            <v>MOC</v>
          </cell>
          <cell r="D859" t="str">
            <v>CTM/A</v>
          </cell>
          <cell r="E859" t="str">
            <v>Add DMF into T9670 Using ICB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 t="str">
            <v>Ling Wengqing</v>
          </cell>
          <cell r="K859" t="str">
            <v>Ling Wenqing</v>
          </cell>
          <cell r="L859">
            <v>41467</v>
          </cell>
          <cell r="M859">
            <v>41467</v>
          </cell>
          <cell r="N859">
            <v>41468</v>
          </cell>
          <cell r="O859">
            <v>41468</v>
          </cell>
          <cell r="P859">
            <v>41468</v>
          </cell>
          <cell r="R859">
            <v>41468</v>
          </cell>
          <cell r="S859" t="str">
            <v>N</v>
          </cell>
          <cell r="T859" t="str">
            <v>Completed</v>
          </cell>
        </row>
        <row r="860">
          <cell r="A860">
            <v>13141</v>
          </cell>
          <cell r="B860" t="str">
            <v>CAP/E</v>
          </cell>
          <cell r="C860" t="str">
            <v>MOC</v>
          </cell>
          <cell r="D860" t="str">
            <v>CTM/A</v>
          </cell>
          <cell r="E860" t="str">
            <v>Add Crude MA Line into Kerobit System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 t="str">
            <v>Ling Wenqing</v>
          </cell>
          <cell r="K860" t="str">
            <v>Ling Wenqing</v>
          </cell>
          <cell r="L860">
            <v>41467</v>
          </cell>
          <cell r="M860">
            <v>41467</v>
          </cell>
          <cell r="N860">
            <v>41517</v>
          </cell>
          <cell r="O860">
            <v>41564</v>
          </cell>
          <cell r="P860">
            <v>41564</v>
          </cell>
          <cell r="R860">
            <v>41564</v>
          </cell>
          <cell r="S860" t="str">
            <v>N</v>
          </cell>
          <cell r="T860" t="str">
            <v>Completed</v>
          </cell>
        </row>
        <row r="861">
          <cell r="A861">
            <v>13140</v>
          </cell>
          <cell r="B861" t="str">
            <v>CAP/E</v>
          </cell>
          <cell r="C861" t="str">
            <v>MOC</v>
          </cell>
          <cell r="D861" t="str">
            <v>CTM/A</v>
          </cell>
          <cell r="E861" t="str">
            <v>V77730 Modification for PTZ Project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 t="str">
            <v>Ling Wenqing</v>
          </cell>
          <cell r="K861" t="str">
            <v>Ling Wenqing</v>
          </cell>
          <cell r="L861">
            <v>41467</v>
          </cell>
          <cell r="M861">
            <v>41467</v>
          </cell>
          <cell r="N861">
            <v>41639</v>
          </cell>
          <cell r="O861">
            <v>41698</v>
          </cell>
          <cell r="P861">
            <v>41698</v>
          </cell>
          <cell r="R861">
            <v>41698</v>
          </cell>
          <cell r="S861" t="str">
            <v>N</v>
          </cell>
          <cell r="T861" t="str">
            <v>Closed</v>
          </cell>
        </row>
        <row r="862">
          <cell r="A862">
            <v>13139</v>
          </cell>
          <cell r="B862" t="str">
            <v>CAP/E</v>
          </cell>
          <cell r="C862" t="str">
            <v>MOC</v>
          </cell>
          <cell r="D862" t="str">
            <v>CTM/A</v>
          </cell>
          <cell r="E862" t="str">
            <v>Add By Pass Line of PC69301A/B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 t="str">
            <v>Ling Wenqing</v>
          </cell>
          <cell r="K862" t="str">
            <v>Ling Wenqing</v>
          </cell>
          <cell r="L862">
            <v>41467</v>
          </cell>
          <cell r="M862">
            <v>41467</v>
          </cell>
          <cell r="N862">
            <v>41468</v>
          </cell>
          <cell r="O862">
            <v>41468</v>
          </cell>
          <cell r="P862">
            <v>41468</v>
          </cell>
          <cell r="R862">
            <v>41468</v>
          </cell>
          <cell r="S862" t="str">
            <v>N</v>
          </cell>
          <cell r="T862" t="str">
            <v>Completed</v>
          </cell>
        </row>
        <row r="863">
          <cell r="A863">
            <v>13138</v>
          </cell>
          <cell r="B863" t="str">
            <v>CAP/E</v>
          </cell>
          <cell r="C863" t="str">
            <v>MOC</v>
          </cell>
          <cell r="D863" t="str">
            <v>CTM/A</v>
          </cell>
          <cell r="E863" t="str">
            <v>Add a Spool Piece for Tuning Fork of L95981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 t="str">
            <v>Ling Wenqing</v>
          </cell>
          <cell r="K863" t="str">
            <v>Ling Wenqing</v>
          </cell>
          <cell r="L863">
            <v>41467</v>
          </cell>
          <cell r="M863">
            <v>41467</v>
          </cell>
          <cell r="N863">
            <v>41468</v>
          </cell>
          <cell r="O863">
            <v>41468</v>
          </cell>
          <cell r="P863">
            <v>41468</v>
          </cell>
          <cell r="R863">
            <v>41468</v>
          </cell>
          <cell r="S863" t="str">
            <v>N</v>
          </cell>
          <cell r="T863" t="str">
            <v>Completed</v>
          </cell>
        </row>
        <row r="864">
          <cell r="A864">
            <v>13137</v>
          </cell>
          <cell r="B864" t="str">
            <v>CBP/C</v>
          </cell>
          <cell r="C864" t="str">
            <v>MOC</v>
          </cell>
          <cell r="D864" t="str">
            <v>CTM</v>
          </cell>
          <cell r="E864" t="str">
            <v>Add Temporary Pipeline for Naphthalene Ingredients Loading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 t="str">
            <v>Tong Shaojian</v>
          </cell>
          <cell r="K864" t="str">
            <v>Tong Shaojian</v>
          </cell>
          <cell r="L864">
            <v>41467</v>
          </cell>
          <cell r="M864">
            <v>41424</v>
          </cell>
          <cell r="N864">
            <v>41425</v>
          </cell>
          <cell r="O864">
            <v>41425</v>
          </cell>
          <cell r="P864">
            <v>41425</v>
          </cell>
          <cell r="R864">
            <v>41467</v>
          </cell>
          <cell r="S864" t="str">
            <v>N</v>
          </cell>
          <cell r="T864" t="str">
            <v>Closed</v>
          </cell>
        </row>
        <row r="865">
          <cell r="A865">
            <v>13136</v>
          </cell>
          <cell r="B865" t="str">
            <v>CHA</v>
          </cell>
          <cell r="C865" t="str">
            <v>Projects</v>
          </cell>
          <cell r="D865" t="str">
            <v>CTA/S</v>
          </cell>
          <cell r="E865" t="str">
            <v>Access System Modification for EO/EG Plant</v>
          </cell>
          <cell r="F865">
            <v>80000</v>
          </cell>
          <cell r="G865">
            <v>0</v>
          </cell>
          <cell r="H865">
            <v>0</v>
          </cell>
          <cell r="I865">
            <v>65512</v>
          </cell>
          <cell r="J865" t="str">
            <v>Dai Xiaolong</v>
          </cell>
          <cell r="K865" t="str">
            <v>Qiu Wei</v>
          </cell>
          <cell r="L865">
            <v>41467</v>
          </cell>
          <cell r="M865">
            <v>41467</v>
          </cell>
          <cell r="N865">
            <v>41578</v>
          </cell>
          <cell r="O865">
            <v>41633</v>
          </cell>
          <cell r="P865">
            <v>41633</v>
          </cell>
          <cell r="R865">
            <v>41786</v>
          </cell>
          <cell r="S865" t="str">
            <v>N</v>
          </cell>
          <cell r="T865" t="str">
            <v>Closed</v>
          </cell>
          <cell r="U865" t="str">
            <v>ZNIC.013136</v>
          </cell>
        </row>
        <row r="866">
          <cell r="A866">
            <v>13135</v>
          </cell>
          <cell r="B866" t="str">
            <v>CTS/P</v>
          </cell>
          <cell r="C866" t="str">
            <v>Projects</v>
          </cell>
          <cell r="D866" t="str">
            <v>CTA/S</v>
          </cell>
          <cell r="E866" t="str">
            <v>Upgrade the FAS of Power Plant</v>
          </cell>
          <cell r="F866">
            <v>350000</v>
          </cell>
          <cell r="G866">
            <v>0</v>
          </cell>
          <cell r="H866">
            <v>0</v>
          </cell>
          <cell r="I866">
            <v>230323</v>
          </cell>
          <cell r="J866" t="str">
            <v>Dai Xiaolong</v>
          </cell>
          <cell r="K866" t="str">
            <v>Qiu Wei</v>
          </cell>
          <cell r="L866">
            <v>41467</v>
          </cell>
          <cell r="M866">
            <v>41467</v>
          </cell>
          <cell r="N866">
            <v>41608</v>
          </cell>
          <cell r="O866">
            <v>41850</v>
          </cell>
          <cell r="P866">
            <v>41850</v>
          </cell>
          <cell r="R866">
            <v>41973</v>
          </cell>
          <cell r="S866" t="str">
            <v>N</v>
          </cell>
          <cell r="T866" t="str">
            <v>Completed</v>
          </cell>
          <cell r="U866" t="str">
            <v>ZNIC.013135</v>
          </cell>
        </row>
        <row r="867">
          <cell r="A867">
            <v>13134</v>
          </cell>
          <cell r="B867" t="str">
            <v>CEP/E</v>
          </cell>
          <cell r="C867" t="str">
            <v>MOC</v>
          </cell>
          <cell r="D867" t="str">
            <v>CTE/P</v>
          </cell>
          <cell r="E867" t="str">
            <v>Add a Flange Connection at the Downstream of P24511-1</v>
          </cell>
          <cell r="F867">
            <v>62300</v>
          </cell>
          <cell r="G867">
            <v>0</v>
          </cell>
          <cell r="H867">
            <v>0</v>
          </cell>
          <cell r="I867">
            <v>57515</v>
          </cell>
          <cell r="J867" t="str">
            <v>Wang Can</v>
          </cell>
          <cell r="K867" t="str">
            <v>Xu Yefeng</v>
          </cell>
          <cell r="L867">
            <v>41467</v>
          </cell>
          <cell r="M867">
            <v>41467</v>
          </cell>
          <cell r="N867">
            <v>41547</v>
          </cell>
          <cell r="O867">
            <v>41508</v>
          </cell>
          <cell r="P867">
            <v>41508</v>
          </cell>
          <cell r="R867">
            <v>41605</v>
          </cell>
          <cell r="S867" t="str">
            <v>T</v>
          </cell>
          <cell r="T867" t="str">
            <v>Closed</v>
          </cell>
          <cell r="U867" t="str">
            <v>980460724</v>
          </cell>
        </row>
        <row r="868">
          <cell r="A868">
            <v>13133</v>
          </cell>
          <cell r="B868" t="str">
            <v>CAP/A</v>
          </cell>
          <cell r="C868" t="str">
            <v>Projects</v>
          </cell>
          <cell r="D868" t="str">
            <v>CTE/P</v>
          </cell>
          <cell r="E868" t="str">
            <v>Add New Restab Unit System</v>
          </cell>
          <cell r="F868">
            <v>8751000</v>
          </cell>
          <cell r="G868">
            <v>0</v>
          </cell>
          <cell r="H868">
            <v>2877945</v>
          </cell>
          <cell r="I868">
            <v>10339693</v>
          </cell>
          <cell r="J868" t="str">
            <v>Zhu Jianxin</v>
          </cell>
          <cell r="K868" t="str">
            <v>Wu Zefei</v>
          </cell>
          <cell r="L868">
            <v>41467</v>
          </cell>
          <cell r="M868">
            <v>41663</v>
          </cell>
          <cell r="N868">
            <v>41988</v>
          </cell>
          <cell r="O868">
            <v>41988</v>
          </cell>
          <cell r="P868">
            <v>41989</v>
          </cell>
          <cell r="S868" t="str">
            <v>H</v>
          </cell>
          <cell r="T868" t="str">
            <v>Completed</v>
          </cell>
          <cell r="U868" t="str">
            <v>ZNIC.013133</v>
          </cell>
        </row>
        <row r="869">
          <cell r="A869">
            <v>13132</v>
          </cell>
          <cell r="B869" t="str">
            <v>CTE</v>
          </cell>
          <cell r="C869" t="str">
            <v>Projects</v>
          </cell>
          <cell r="D869" t="str">
            <v>CTE/C</v>
          </cell>
          <cell r="E869" t="str">
            <v>Add a Door Between D700 and SAP Plant</v>
          </cell>
          <cell r="F869">
            <v>200000</v>
          </cell>
          <cell r="G869">
            <v>0</v>
          </cell>
          <cell r="H869">
            <v>0</v>
          </cell>
          <cell r="I869">
            <v>185294</v>
          </cell>
          <cell r="J869" t="str">
            <v>Yu Yi</v>
          </cell>
          <cell r="K869" t="str">
            <v>Jiang Yunning</v>
          </cell>
          <cell r="L869">
            <v>41467</v>
          </cell>
          <cell r="M869">
            <v>41621</v>
          </cell>
          <cell r="N869">
            <v>41759</v>
          </cell>
          <cell r="O869">
            <v>41772</v>
          </cell>
          <cell r="P869">
            <v>41772</v>
          </cell>
          <cell r="R869">
            <v>41872</v>
          </cell>
          <cell r="S869" t="str">
            <v>N</v>
          </cell>
          <cell r="T869" t="str">
            <v>Completed</v>
          </cell>
          <cell r="U869" t="str">
            <v>ZNIC.013132</v>
          </cell>
        </row>
        <row r="870">
          <cell r="A870">
            <v>13131</v>
          </cell>
          <cell r="B870" t="str">
            <v>CAP/L</v>
          </cell>
          <cell r="C870" t="str">
            <v>MOC</v>
          </cell>
          <cell r="D870" t="str">
            <v>CTE/C</v>
          </cell>
          <cell r="E870" t="str">
            <v>Add Windows in SAP Warehouse Office</v>
          </cell>
          <cell r="F870">
            <v>61000</v>
          </cell>
          <cell r="G870">
            <v>0</v>
          </cell>
          <cell r="H870">
            <v>0</v>
          </cell>
          <cell r="I870">
            <v>46031</v>
          </cell>
          <cell r="J870" t="str">
            <v>Yu Yi</v>
          </cell>
          <cell r="K870" t="str">
            <v>Xu Zhaofeng</v>
          </cell>
          <cell r="L870">
            <v>41467</v>
          </cell>
          <cell r="M870">
            <v>41467</v>
          </cell>
          <cell r="N870">
            <v>41547</v>
          </cell>
          <cell r="O870">
            <v>41593</v>
          </cell>
          <cell r="P870">
            <v>41593</v>
          </cell>
          <cell r="R870">
            <v>41759</v>
          </cell>
          <cell r="S870" t="str">
            <v>N</v>
          </cell>
          <cell r="T870" t="str">
            <v>Completed</v>
          </cell>
          <cell r="U870" t="str">
            <v>980462662</v>
          </cell>
        </row>
        <row r="871">
          <cell r="A871">
            <v>13130</v>
          </cell>
          <cell r="B871" t="str">
            <v>CEP/E</v>
          </cell>
          <cell r="C871" t="str">
            <v>MOC</v>
          </cell>
          <cell r="D871" t="str">
            <v>CTM</v>
          </cell>
          <cell r="E871" t="str">
            <v>Add Manual Valves for Pump Filters in D522&amp;D527 Area</v>
          </cell>
          <cell r="F871">
            <v>107500</v>
          </cell>
          <cell r="G871">
            <v>0</v>
          </cell>
          <cell r="H871">
            <v>0</v>
          </cell>
          <cell r="I871">
            <v>153366</v>
          </cell>
          <cell r="J871" t="str">
            <v>Wang Zhigao</v>
          </cell>
          <cell r="K871" t="str">
            <v>Wang Zhigao</v>
          </cell>
          <cell r="L871">
            <v>41466</v>
          </cell>
          <cell r="M871">
            <v>41466</v>
          </cell>
          <cell r="N871">
            <v>41496</v>
          </cell>
          <cell r="S871" t="str">
            <v>N</v>
          </cell>
          <cell r="T871" t="str">
            <v>Canceled</v>
          </cell>
          <cell r="U871" t="str">
            <v>980466429</v>
          </cell>
        </row>
        <row r="872">
          <cell r="A872">
            <v>13129</v>
          </cell>
          <cell r="B872" t="str">
            <v>CCP/A</v>
          </cell>
          <cell r="C872" t="str">
            <v>MOC</v>
          </cell>
          <cell r="D872" t="str">
            <v>CTM</v>
          </cell>
          <cell r="E872" t="str">
            <v>Add a Level Gauge L22013 for V2201</v>
          </cell>
          <cell r="F872">
            <v>35000</v>
          </cell>
          <cell r="G872">
            <v>0</v>
          </cell>
          <cell r="H872">
            <v>0</v>
          </cell>
          <cell r="I872">
            <v>36240</v>
          </cell>
          <cell r="J872" t="str">
            <v>Liu Duo</v>
          </cell>
          <cell r="K872" t="str">
            <v>Liu Duo</v>
          </cell>
          <cell r="L872">
            <v>41466</v>
          </cell>
          <cell r="M872">
            <v>41466</v>
          </cell>
          <cell r="N872">
            <v>41516</v>
          </cell>
          <cell r="O872">
            <v>41517</v>
          </cell>
          <cell r="P872">
            <v>41517</v>
          </cell>
          <cell r="R872">
            <v>41604</v>
          </cell>
          <cell r="S872" t="str">
            <v>T</v>
          </cell>
          <cell r="T872" t="str">
            <v>Completed</v>
          </cell>
          <cell r="U872" t="str">
            <v>980461839</v>
          </cell>
        </row>
        <row r="873">
          <cell r="A873">
            <v>13128</v>
          </cell>
          <cell r="B873" t="str">
            <v>CCP/A</v>
          </cell>
          <cell r="C873" t="str">
            <v>MOC</v>
          </cell>
          <cell r="D873" t="str">
            <v>CTM</v>
          </cell>
          <cell r="E873" t="str">
            <v>Replace the Gasket of V3053 with New Type</v>
          </cell>
          <cell r="F873">
            <v>35000</v>
          </cell>
          <cell r="G873">
            <v>0</v>
          </cell>
          <cell r="H873">
            <v>0</v>
          </cell>
          <cell r="I873">
            <v>36240</v>
          </cell>
          <cell r="J873" t="str">
            <v>Liu Duo</v>
          </cell>
          <cell r="K873" t="str">
            <v>Liu Duo</v>
          </cell>
          <cell r="L873">
            <v>41466</v>
          </cell>
          <cell r="M873">
            <v>41466</v>
          </cell>
          <cell r="N873">
            <v>41516</v>
          </cell>
          <cell r="O873">
            <v>41517</v>
          </cell>
          <cell r="P873">
            <v>41517</v>
          </cell>
          <cell r="R873">
            <v>41604</v>
          </cell>
          <cell r="S873" t="str">
            <v>T</v>
          </cell>
          <cell r="T873" t="str">
            <v>Closed</v>
          </cell>
          <cell r="U873" t="str">
            <v>980461839</v>
          </cell>
        </row>
        <row r="874">
          <cell r="A874">
            <v>13127</v>
          </cell>
          <cell r="B874" t="str">
            <v>CCP/A</v>
          </cell>
          <cell r="C874" t="str">
            <v>MOC</v>
          </cell>
          <cell r="D874" t="str">
            <v>CTM</v>
          </cell>
          <cell r="E874" t="str">
            <v>Add Drain Valves on Steam Tracing Lines</v>
          </cell>
          <cell r="F874">
            <v>35000</v>
          </cell>
          <cell r="G874">
            <v>0</v>
          </cell>
          <cell r="H874">
            <v>0</v>
          </cell>
          <cell r="I874">
            <v>36240</v>
          </cell>
          <cell r="J874" t="str">
            <v>Liu Duo</v>
          </cell>
          <cell r="K874" t="str">
            <v>Liu Duo</v>
          </cell>
          <cell r="L874">
            <v>41466</v>
          </cell>
          <cell r="M874">
            <v>41466</v>
          </cell>
          <cell r="N874">
            <v>41516</v>
          </cell>
          <cell r="O874">
            <v>41517</v>
          </cell>
          <cell r="P874">
            <v>41517</v>
          </cell>
          <cell r="R874">
            <v>41604</v>
          </cell>
          <cell r="S874" t="str">
            <v>T</v>
          </cell>
          <cell r="T874" t="str">
            <v>Completed</v>
          </cell>
          <cell r="U874" t="str">
            <v>980461839</v>
          </cell>
        </row>
        <row r="875">
          <cell r="A875">
            <v>13126</v>
          </cell>
          <cell r="B875" t="str">
            <v>CCP/A</v>
          </cell>
          <cell r="C875" t="str">
            <v>MOC</v>
          </cell>
          <cell r="D875" t="str">
            <v>CTM</v>
          </cell>
          <cell r="E875" t="str">
            <v>Add Heat Insulation for the Line from C3500 to C3510</v>
          </cell>
          <cell r="F875">
            <v>35000</v>
          </cell>
          <cell r="G875">
            <v>0</v>
          </cell>
          <cell r="H875">
            <v>0</v>
          </cell>
          <cell r="I875">
            <v>36240</v>
          </cell>
          <cell r="J875" t="str">
            <v>Liu Duo</v>
          </cell>
          <cell r="K875" t="str">
            <v>Liu Duo</v>
          </cell>
          <cell r="L875">
            <v>41466</v>
          </cell>
          <cell r="M875">
            <v>41466</v>
          </cell>
          <cell r="N875">
            <v>41516</v>
          </cell>
          <cell r="O875">
            <v>41517</v>
          </cell>
          <cell r="P875">
            <v>41517</v>
          </cell>
          <cell r="R875">
            <v>41604</v>
          </cell>
          <cell r="S875" t="str">
            <v>T</v>
          </cell>
          <cell r="T875" t="str">
            <v>Completed</v>
          </cell>
          <cell r="U875" t="str">
            <v>980461839</v>
          </cell>
        </row>
        <row r="876">
          <cell r="A876">
            <v>13125</v>
          </cell>
          <cell r="B876" t="str">
            <v>CCP/A</v>
          </cell>
          <cell r="C876" t="str">
            <v>MOC</v>
          </cell>
          <cell r="D876" t="str">
            <v>CTM</v>
          </cell>
          <cell r="E876" t="str">
            <v>Add a Drain Valve on the TEOA Line to E2655</v>
          </cell>
          <cell r="F876">
            <v>35000</v>
          </cell>
          <cell r="G876">
            <v>0</v>
          </cell>
          <cell r="H876">
            <v>0</v>
          </cell>
          <cell r="I876">
            <v>36240</v>
          </cell>
          <cell r="J876" t="str">
            <v>Liu Duo</v>
          </cell>
          <cell r="K876" t="str">
            <v>Liu Duo</v>
          </cell>
          <cell r="L876">
            <v>41466</v>
          </cell>
          <cell r="M876">
            <v>41466</v>
          </cell>
          <cell r="N876">
            <v>41516</v>
          </cell>
          <cell r="O876">
            <v>41517</v>
          </cell>
          <cell r="P876">
            <v>41517</v>
          </cell>
          <cell r="R876">
            <v>41604</v>
          </cell>
          <cell r="S876" t="str">
            <v>T</v>
          </cell>
          <cell r="T876" t="str">
            <v>Completed</v>
          </cell>
          <cell r="U876" t="str">
            <v>980461839</v>
          </cell>
        </row>
        <row r="877">
          <cell r="A877">
            <v>13124</v>
          </cell>
          <cell r="B877" t="str">
            <v>CCP/A</v>
          </cell>
          <cell r="C877" t="str">
            <v>MOC</v>
          </cell>
          <cell r="D877" t="str">
            <v>CTM</v>
          </cell>
          <cell r="E877" t="str">
            <v>Change Heat Water to Utility Station Condensate for T4203 Tracing</v>
          </cell>
          <cell r="F877">
            <v>35000</v>
          </cell>
          <cell r="G877">
            <v>0</v>
          </cell>
          <cell r="H877">
            <v>0</v>
          </cell>
          <cell r="I877">
            <v>36240</v>
          </cell>
          <cell r="J877" t="str">
            <v>Liu Duo</v>
          </cell>
          <cell r="K877" t="str">
            <v>Liu Duo</v>
          </cell>
          <cell r="L877">
            <v>41466</v>
          </cell>
          <cell r="M877">
            <v>41466</v>
          </cell>
          <cell r="N877">
            <v>41516</v>
          </cell>
          <cell r="O877">
            <v>41517</v>
          </cell>
          <cell r="P877">
            <v>41517</v>
          </cell>
          <cell r="R877">
            <v>41604</v>
          </cell>
          <cell r="S877" t="str">
            <v>T</v>
          </cell>
          <cell r="T877" t="str">
            <v>Completed</v>
          </cell>
          <cell r="U877" t="str">
            <v>980461839</v>
          </cell>
        </row>
        <row r="878">
          <cell r="A878">
            <v>13123</v>
          </cell>
          <cell r="B878" t="str">
            <v>CCP/A</v>
          </cell>
          <cell r="C878" t="str">
            <v>MOC</v>
          </cell>
          <cell r="D878" t="str">
            <v>CTM</v>
          </cell>
          <cell r="E878" t="str">
            <v>Add a Drain Valve behind L29001-1</v>
          </cell>
          <cell r="F878">
            <v>35000</v>
          </cell>
          <cell r="G878">
            <v>0</v>
          </cell>
          <cell r="H878">
            <v>0</v>
          </cell>
          <cell r="I878">
            <v>36240</v>
          </cell>
          <cell r="J878" t="str">
            <v>Liu Duo</v>
          </cell>
          <cell r="K878" t="str">
            <v>Liu Duo</v>
          </cell>
          <cell r="L878">
            <v>41466</v>
          </cell>
          <cell r="M878">
            <v>41466</v>
          </cell>
          <cell r="N878">
            <v>41516</v>
          </cell>
          <cell r="O878">
            <v>41517</v>
          </cell>
          <cell r="P878">
            <v>41517</v>
          </cell>
          <cell r="R878">
            <v>41604</v>
          </cell>
          <cell r="S878" t="str">
            <v>T</v>
          </cell>
          <cell r="T878" t="str">
            <v>Completed</v>
          </cell>
          <cell r="U878" t="str">
            <v>980461839</v>
          </cell>
        </row>
        <row r="879">
          <cell r="A879">
            <v>13122</v>
          </cell>
          <cell r="B879" t="str">
            <v>CCP/A</v>
          </cell>
          <cell r="C879" t="str">
            <v>MOC</v>
          </cell>
          <cell r="D879" t="str">
            <v>CTM</v>
          </cell>
          <cell r="E879" t="str">
            <v>Add a Filter to the N2 Line</v>
          </cell>
          <cell r="F879">
            <v>35000</v>
          </cell>
          <cell r="G879">
            <v>0</v>
          </cell>
          <cell r="H879">
            <v>0</v>
          </cell>
          <cell r="I879">
            <v>36240</v>
          </cell>
          <cell r="J879" t="str">
            <v>Liu Duo</v>
          </cell>
          <cell r="K879" t="str">
            <v>Liu Duo</v>
          </cell>
          <cell r="L879">
            <v>41466</v>
          </cell>
          <cell r="M879">
            <v>41466</v>
          </cell>
          <cell r="N879">
            <v>41516</v>
          </cell>
          <cell r="O879">
            <v>41517</v>
          </cell>
          <cell r="P879">
            <v>41516</v>
          </cell>
          <cell r="R879">
            <v>41604</v>
          </cell>
          <cell r="S879" t="str">
            <v>T</v>
          </cell>
          <cell r="T879" t="str">
            <v>Completed</v>
          </cell>
          <cell r="U879" t="str">
            <v>980461839</v>
          </cell>
        </row>
        <row r="880">
          <cell r="A880">
            <v>13121</v>
          </cell>
          <cell r="B880" t="str">
            <v>CCP/O</v>
          </cell>
          <cell r="C880" t="str">
            <v>Projects</v>
          </cell>
          <cell r="D880" t="str">
            <v>CTE/SM</v>
          </cell>
          <cell r="E880" t="str">
            <v>Revamp C147 Air Conditioning System</v>
          </cell>
          <cell r="F880">
            <v>466000</v>
          </cell>
          <cell r="G880">
            <v>0</v>
          </cell>
          <cell r="H880">
            <v>0</v>
          </cell>
          <cell r="I880">
            <v>372655</v>
          </cell>
          <cell r="J880" t="str">
            <v>Wang Wei</v>
          </cell>
          <cell r="K880" t="str">
            <v>Wang Wei</v>
          </cell>
          <cell r="L880">
            <v>41465</v>
          </cell>
          <cell r="M880">
            <v>41481</v>
          </cell>
          <cell r="N880">
            <v>41547</v>
          </cell>
          <cell r="O880">
            <v>41691</v>
          </cell>
          <cell r="P880">
            <v>41691</v>
          </cell>
          <cell r="R880">
            <v>41882</v>
          </cell>
          <cell r="S880" t="str">
            <v>H</v>
          </cell>
          <cell r="T880" t="str">
            <v>Completed</v>
          </cell>
          <cell r="U880" t="str">
            <v>ZNIC.013121</v>
          </cell>
        </row>
        <row r="881">
          <cell r="A881">
            <v>13120</v>
          </cell>
          <cell r="B881" t="str">
            <v>CBP/M</v>
          </cell>
          <cell r="C881" t="str">
            <v>Projects</v>
          </cell>
          <cell r="D881" t="str">
            <v>CTA/S</v>
          </cell>
          <cell r="E881" t="str">
            <v>EB/SM Plant Paging System Modification</v>
          </cell>
          <cell r="F881">
            <v>950000</v>
          </cell>
          <cell r="G881">
            <v>0</v>
          </cell>
          <cell r="H881">
            <v>35201</v>
          </cell>
          <cell r="I881">
            <v>963899</v>
          </cell>
          <cell r="J881" t="str">
            <v>Dai Xiaolong</v>
          </cell>
          <cell r="K881" t="str">
            <v>Qiu Wei</v>
          </cell>
          <cell r="L881">
            <v>41463</v>
          </cell>
          <cell r="M881">
            <v>41465</v>
          </cell>
          <cell r="N881">
            <v>41547</v>
          </cell>
          <cell r="O881">
            <v>42185</v>
          </cell>
          <cell r="P881">
            <v>42185</v>
          </cell>
          <cell r="S881" t="str">
            <v>N</v>
          </cell>
          <cell r="T881" t="str">
            <v>Completed</v>
          </cell>
          <cell r="U881" t="str">
            <v>ZNIC.013120</v>
          </cell>
        </row>
        <row r="882">
          <cell r="A882">
            <v>13119</v>
          </cell>
          <cell r="B882" t="str">
            <v>CCP/O</v>
          </cell>
          <cell r="C882" t="str">
            <v>Projects</v>
          </cell>
          <cell r="D882" t="str">
            <v>CTE/A</v>
          </cell>
          <cell r="E882" t="str">
            <v>Add Card Readers in OXO&amp;PIB</v>
          </cell>
          <cell r="F882">
            <v>346000</v>
          </cell>
          <cell r="G882">
            <v>0</v>
          </cell>
          <cell r="H882">
            <v>0</v>
          </cell>
          <cell r="I882">
            <v>206355</v>
          </cell>
          <cell r="J882" t="str">
            <v>Hu Xiao</v>
          </cell>
          <cell r="K882" t="str">
            <v>Sun Zhongpin</v>
          </cell>
          <cell r="L882">
            <v>41460</v>
          </cell>
          <cell r="M882">
            <v>41493</v>
          </cell>
          <cell r="N882">
            <v>41593</v>
          </cell>
          <cell r="O882">
            <v>41659</v>
          </cell>
          <cell r="P882">
            <v>41649</v>
          </cell>
          <cell r="R882">
            <v>41759</v>
          </cell>
          <cell r="S882" t="str">
            <v>N</v>
          </cell>
          <cell r="T882" t="str">
            <v>Closed</v>
          </cell>
          <cell r="U882" t="str">
            <v>ZNIC.013119</v>
          </cell>
        </row>
        <row r="883">
          <cell r="A883">
            <v>13118</v>
          </cell>
          <cell r="B883" t="str">
            <v>CTS/U</v>
          </cell>
          <cell r="C883" t="str">
            <v>Projects</v>
          </cell>
          <cell r="D883" t="str">
            <v>CTE/P</v>
          </cell>
          <cell r="E883" t="str">
            <v>Modification for Cooling Tower E2105</v>
          </cell>
          <cell r="F883">
            <v>0</v>
          </cell>
          <cell r="G883">
            <v>0</v>
          </cell>
          <cell r="H883">
            <v>28060</v>
          </cell>
          <cell r="I883">
            <v>59400</v>
          </cell>
          <cell r="J883" t="str">
            <v>Ding Juntao</v>
          </cell>
          <cell r="K883" t="str">
            <v>Ling Taizhong</v>
          </cell>
          <cell r="L883">
            <v>41459</v>
          </cell>
          <cell r="S883" t="str">
            <v>N</v>
          </cell>
          <cell r="T883" t="str">
            <v>Canceled</v>
          </cell>
          <cell r="U883" t="str">
            <v>980465726</v>
          </cell>
        </row>
        <row r="884">
          <cell r="A884">
            <v>13117</v>
          </cell>
          <cell r="B884" t="str">
            <v>CBP/S</v>
          </cell>
          <cell r="C884" t="str">
            <v>MOC</v>
          </cell>
          <cell r="D884" t="str">
            <v>CTM/M</v>
          </cell>
          <cell r="E884" t="str">
            <v>Add Temporary Line to Connect Movable Equipment for aMDEA Purification</v>
          </cell>
          <cell r="F884">
            <v>77000</v>
          </cell>
          <cell r="G884">
            <v>0</v>
          </cell>
          <cell r="H884">
            <v>0</v>
          </cell>
          <cell r="I884">
            <v>69799</v>
          </cell>
          <cell r="J884" t="str">
            <v>Sun Aihong</v>
          </cell>
          <cell r="K884" t="str">
            <v>CTM/M</v>
          </cell>
          <cell r="L884">
            <v>41459</v>
          </cell>
          <cell r="M884">
            <v>41459</v>
          </cell>
          <cell r="N884">
            <v>41517</v>
          </cell>
          <cell r="O884">
            <v>41517</v>
          </cell>
          <cell r="P884">
            <v>41517</v>
          </cell>
          <cell r="R884">
            <v>41604</v>
          </cell>
          <cell r="S884" t="str">
            <v>N</v>
          </cell>
          <cell r="T884" t="str">
            <v>Closed</v>
          </cell>
          <cell r="U884" t="str">
            <v>980465346</v>
          </cell>
        </row>
        <row r="885">
          <cell r="A885">
            <v>13116</v>
          </cell>
          <cell r="B885" t="str">
            <v>CAP/E</v>
          </cell>
          <cell r="C885" t="str">
            <v>Projects</v>
          </cell>
          <cell r="D885" t="str">
            <v>CTE/P</v>
          </cell>
          <cell r="E885" t="str">
            <v>Add DMF Line into T9670</v>
          </cell>
          <cell r="F885">
            <v>496000</v>
          </cell>
          <cell r="G885">
            <v>0</v>
          </cell>
          <cell r="H885">
            <v>0</v>
          </cell>
          <cell r="I885">
            <v>390524</v>
          </cell>
          <cell r="J885" t="str">
            <v>Zhu Jianxin</v>
          </cell>
          <cell r="K885" t="str">
            <v>Wu Zefei</v>
          </cell>
          <cell r="L885">
            <v>41458</v>
          </cell>
          <cell r="M885">
            <v>41515</v>
          </cell>
          <cell r="N885">
            <v>41744</v>
          </cell>
          <cell r="O885">
            <v>41759</v>
          </cell>
          <cell r="P885">
            <v>41759</v>
          </cell>
          <cell r="R885">
            <v>42090</v>
          </cell>
          <cell r="S885" t="str">
            <v>H</v>
          </cell>
          <cell r="T885" t="str">
            <v>Completed</v>
          </cell>
          <cell r="U885" t="str">
            <v>ZNIC.013116</v>
          </cell>
        </row>
        <row r="886">
          <cell r="A886">
            <v>13115</v>
          </cell>
          <cell r="B886" t="str">
            <v>CEP/S</v>
          </cell>
          <cell r="C886" t="str">
            <v>Projects</v>
          </cell>
          <cell r="D886" t="str">
            <v>CTA/S</v>
          </cell>
          <cell r="E886" t="str">
            <v>PS&amp;EPS Plant Paging System Modification</v>
          </cell>
          <cell r="F886">
            <v>1050000</v>
          </cell>
          <cell r="G886">
            <v>0</v>
          </cell>
          <cell r="H886">
            <v>97433</v>
          </cell>
          <cell r="I886">
            <v>1050000</v>
          </cell>
          <cell r="J886" t="str">
            <v>Dai Xiaolong</v>
          </cell>
          <cell r="K886" t="str">
            <v>Qiu Wei</v>
          </cell>
          <cell r="L886">
            <v>41457</v>
          </cell>
          <cell r="M886">
            <v>41465</v>
          </cell>
          <cell r="N886">
            <v>41698</v>
          </cell>
          <cell r="O886">
            <v>42185</v>
          </cell>
          <cell r="P886">
            <v>42185</v>
          </cell>
          <cell r="S886" t="str">
            <v>H</v>
          </cell>
          <cell r="T886" t="str">
            <v>Completed</v>
          </cell>
          <cell r="U886" t="str">
            <v>ZNIC.013115</v>
          </cell>
        </row>
        <row r="887">
          <cell r="A887">
            <v>13114</v>
          </cell>
          <cell r="B887" t="str">
            <v>CEP/S</v>
          </cell>
          <cell r="C887" t="str">
            <v>Projects</v>
          </cell>
          <cell r="D887" t="str">
            <v>CTE/P</v>
          </cell>
          <cell r="E887" t="str">
            <v>Add Back Flow Protection in Utility Supply Pipes</v>
          </cell>
          <cell r="F887">
            <v>1996000</v>
          </cell>
          <cell r="G887">
            <v>0</v>
          </cell>
          <cell r="H887">
            <v>867584</v>
          </cell>
          <cell r="I887">
            <v>1999111</v>
          </cell>
          <cell r="J887" t="str">
            <v>Gu Jingfeng</v>
          </cell>
          <cell r="K887" t="str">
            <v>Zhang Fanwen</v>
          </cell>
          <cell r="L887">
            <v>41457</v>
          </cell>
          <cell r="M887">
            <v>41515</v>
          </cell>
          <cell r="N887">
            <v>42129</v>
          </cell>
          <cell r="O887">
            <v>42129</v>
          </cell>
          <cell r="P887">
            <v>42129</v>
          </cell>
          <cell r="S887" t="str">
            <v>T_2015</v>
          </cell>
          <cell r="T887" t="str">
            <v>Completed</v>
          </cell>
          <cell r="U887" t="str">
            <v>ZNIC.013114</v>
          </cell>
        </row>
        <row r="888">
          <cell r="A888">
            <v>13113</v>
          </cell>
          <cell r="B888" t="str">
            <v>CBP/B</v>
          </cell>
          <cell r="C888" t="str">
            <v>MOC</v>
          </cell>
          <cell r="D888" t="str">
            <v>CTE/P</v>
          </cell>
          <cell r="E888" t="str">
            <v>Add Lines to Make R1102A/B as A Spare of R1104</v>
          </cell>
          <cell r="F888">
            <v>435000</v>
          </cell>
          <cell r="G888">
            <v>0</v>
          </cell>
          <cell r="H888">
            <v>0</v>
          </cell>
          <cell r="I888">
            <v>177785</v>
          </cell>
          <cell r="J888" t="str">
            <v>Qiu Zhufeng</v>
          </cell>
          <cell r="K888" t="str">
            <v>Chu Chao</v>
          </cell>
          <cell r="L888">
            <v>41457</v>
          </cell>
          <cell r="M888">
            <v>41457</v>
          </cell>
          <cell r="N888">
            <v>41565</v>
          </cell>
          <cell r="O888">
            <v>41565</v>
          </cell>
          <cell r="P888">
            <v>41564</v>
          </cell>
          <cell r="R888">
            <v>41724</v>
          </cell>
          <cell r="S888" t="str">
            <v>H</v>
          </cell>
          <cell r="T888" t="str">
            <v>Closed</v>
          </cell>
          <cell r="U888" t="str">
            <v>980465651</v>
          </cell>
        </row>
        <row r="889">
          <cell r="A889">
            <v>13112</v>
          </cell>
          <cell r="B889" t="str">
            <v>CTS/U</v>
          </cell>
          <cell r="C889" t="str">
            <v>Projects</v>
          </cell>
          <cell r="D889" t="str">
            <v>CTE/P</v>
          </cell>
          <cell r="E889" t="str">
            <v>CLWI Modification</v>
          </cell>
          <cell r="F889">
            <v>16000000</v>
          </cell>
          <cell r="G889">
            <v>0</v>
          </cell>
          <cell r="H889">
            <v>3615744</v>
          </cell>
          <cell r="I889">
            <v>16045806</v>
          </cell>
          <cell r="J889" t="str">
            <v>Zhou Yanduo</v>
          </cell>
          <cell r="K889" t="str">
            <v>Zhang Fanwen</v>
          </cell>
          <cell r="L889">
            <v>41452</v>
          </cell>
          <cell r="M889">
            <v>41582</v>
          </cell>
          <cell r="N889">
            <v>42016</v>
          </cell>
          <cell r="O889">
            <v>42016</v>
          </cell>
          <cell r="P889">
            <v>42017</v>
          </cell>
          <cell r="Q889">
            <v>42195</v>
          </cell>
          <cell r="S889" t="str">
            <v>H</v>
          </cell>
          <cell r="T889" t="str">
            <v>Completed</v>
          </cell>
          <cell r="U889" t="str">
            <v>ZNIC.013112</v>
          </cell>
        </row>
        <row r="890">
          <cell r="A890">
            <v>13111</v>
          </cell>
          <cell r="B890" t="str">
            <v>CBP/S</v>
          </cell>
          <cell r="C890" t="str">
            <v>MOC</v>
          </cell>
          <cell r="D890" t="str">
            <v>CTE/C</v>
          </cell>
          <cell r="E890" t="str">
            <v>Change Air Conditioner Outlet Position of Syngas Battery and EMCS Room</v>
          </cell>
          <cell r="F890">
            <v>82000</v>
          </cell>
          <cell r="G890">
            <v>0</v>
          </cell>
          <cell r="H890">
            <v>0</v>
          </cell>
          <cell r="I890">
            <v>47933</v>
          </cell>
          <cell r="J890" t="str">
            <v>Wang Shicheng</v>
          </cell>
          <cell r="K890" t="str">
            <v>Wang Wei</v>
          </cell>
          <cell r="L890">
            <v>41451</v>
          </cell>
          <cell r="M890">
            <v>41451</v>
          </cell>
          <cell r="N890">
            <v>41501</v>
          </cell>
          <cell r="O890">
            <v>41608</v>
          </cell>
          <cell r="P890">
            <v>41598</v>
          </cell>
          <cell r="R890">
            <v>41759</v>
          </cell>
          <cell r="S890" t="str">
            <v>N</v>
          </cell>
          <cell r="T890" t="str">
            <v>Closed</v>
          </cell>
          <cell r="U890" t="str">
            <v>980462641</v>
          </cell>
        </row>
        <row r="891">
          <cell r="A891">
            <v>13110</v>
          </cell>
          <cell r="B891" t="str">
            <v>CCP/O</v>
          </cell>
          <cell r="C891" t="str">
            <v>Projects</v>
          </cell>
          <cell r="D891" t="str">
            <v>CTE/P</v>
          </cell>
          <cell r="E891" t="str">
            <v>Add a New PALD Purification Tower in OXO</v>
          </cell>
          <cell r="F891">
            <v>0</v>
          </cell>
          <cell r="G891">
            <v>0</v>
          </cell>
          <cell r="H891">
            <v>30910</v>
          </cell>
          <cell r="I891">
            <v>39160</v>
          </cell>
          <cell r="J891" t="str">
            <v>Liu Xiaoli</v>
          </cell>
          <cell r="L891">
            <v>41451</v>
          </cell>
          <cell r="S891" t="str">
            <v>N</v>
          </cell>
          <cell r="T891" t="str">
            <v>Canceled</v>
          </cell>
          <cell r="U891" t="str">
            <v>980462647</v>
          </cell>
        </row>
        <row r="892">
          <cell r="A892">
            <v>13109</v>
          </cell>
          <cell r="B892" t="str">
            <v>CBP/M</v>
          </cell>
          <cell r="C892" t="str">
            <v>MOC</v>
          </cell>
          <cell r="D892" t="str">
            <v>CTA/M</v>
          </cell>
          <cell r="E892" t="str">
            <v>Change Two Set of ESD System Safety Barrier for EB/SM Plant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 t="str">
            <v>Sun Baolei</v>
          </cell>
          <cell r="K892" t="str">
            <v>Sun Baolei</v>
          </cell>
          <cell r="L892">
            <v>41450</v>
          </cell>
          <cell r="M892">
            <v>41450</v>
          </cell>
          <cell r="N892">
            <v>41577</v>
          </cell>
          <cell r="O892">
            <v>41577</v>
          </cell>
          <cell r="P892">
            <v>41577</v>
          </cell>
          <cell r="R892">
            <v>41604</v>
          </cell>
          <cell r="S892" t="str">
            <v>N</v>
          </cell>
          <cell r="T892" t="str">
            <v>Closed</v>
          </cell>
        </row>
        <row r="893">
          <cell r="A893">
            <v>13108</v>
          </cell>
          <cell r="B893" t="str">
            <v>CAP/E</v>
          </cell>
          <cell r="C893" t="str">
            <v>MOC</v>
          </cell>
          <cell r="D893" t="str">
            <v>CTM/A</v>
          </cell>
          <cell r="E893" t="str">
            <v>Make the Dip Pipe of Waste Line into TOC Pit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 t="str">
            <v>Ling Wenqing</v>
          </cell>
          <cell r="K893" t="str">
            <v>Ling Wenqing</v>
          </cell>
          <cell r="L893">
            <v>41446</v>
          </cell>
          <cell r="M893">
            <v>41446</v>
          </cell>
          <cell r="N893">
            <v>41446</v>
          </cell>
          <cell r="O893">
            <v>41446</v>
          </cell>
          <cell r="P893">
            <v>41446</v>
          </cell>
          <cell r="R893">
            <v>41446</v>
          </cell>
          <cell r="S893" t="str">
            <v>N</v>
          </cell>
          <cell r="T893" t="str">
            <v>Completed</v>
          </cell>
        </row>
        <row r="894">
          <cell r="A894">
            <v>13107</v>
          </cell>
          <cell r="B894" t="str">
            <v>CAP/E</v>
          </cell>
          <cell r="C894" t="str">
            <v>MOC</v>
          </cell>
          <cell r="D894" t="str">
            <v>CTM/A</v>
          </cell>
          <cell r="E894" t="str">
            <v>Change the Pipe Size Between H57250 and H57251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 t="str">
            <v>Ling Wenqing</v>
          </cell>
          <cell r="K894" t="str">
            <v>Ling Wenqing</v>
          </cell>
          <cell r="L894">
            <v>41446</v>
          </cell>
          <cell r="M894">
            <v>41446</v>
          </cell>
          <cell r="N894">
            <v>41446</v>
          </cell>
          <cell r="O894">
            <v>41446</v>
          </cell>
          <cell r="P894">
            <v>41446</v>
          </cell>
          <cell r="R894">
            <v>41446</v>
          </cell>
          <cell r="S894" t="str">
            <v>N</v>
          </cell>
          <cell r="T894" t="str">
            <v>Completed</v>
          </cell>
        </row>
        <row r="895">
          <cell r="A895">
            <v>13106</v>
          </cell>
          <cell r="B895" t="str">
            <v>CCP/A</v>
          </cell>
          <cell r="C895" t="str">
            <v>Projects</v>
          </cell>
          <cell r="D895" t="str">
            <v>CTE/P</v>
          </cell>
          <cell r="E895" t="str">
            <v>Add a EDA Recycle Pump to Produce More PIP/DETA</v>
          </cell>
          <cell r="F895">
            <v>1715000</v>
          </cell>
          <cell r="G895">
            <v>0</v>
          </cell>
          <cell r="H895">
            <v>235107</v>
          </cell>
          <cell r="I895">
            <v>1715000</v>
          </cell>
          <cell r="J895" t="str">
            <v>Li Shouqing</v>
          </cell>
          <cell r="K895" t="str">
            <v>Wang Wei</v>
          </cell>
          <cell r="L895">
            <v>41446</v>
          </cell>
          <cell r="M895">
            <v>41493</v>
          </cell>
          <cell r="N895">
            <v>41912</v>
          </cell>
          <cell r="O895">
            <v>41912</v>
          </cell>
          <cell r="P895">
            <v>41882</v>
          </cell>
          <cell r="S895" t="str">
            <v>T</v>
          </cell>
          <cell r="T895" t="str">
            <v>Completed</v>
          </cell>
          <cell r="U895" t="str">
            <v>ZNIC.013106</v>
          </cell>
        </row>
        <row r="896">
          <cell r="A896">
            <v>13105</v>
          </cell>
          <cell r="B896" t="str">
            <v>CBP/C</v>
          </cell>
          <cell r="C896" t="str">
            <v>Projects</v>
          </cell>
          <cell r="D896" t="str">
            <v>CTE/P</v>
          </cell>
          <cell r="E896" t="str">
            <v>Add a Gasoline Reflux Pump for Quench Oil Fractionator</v>
          </cell>
          <cell r="F896">
            <v>1947000</v>
          </cell>
          <cell r="G896">
            <v>0</v>
          </cell>
          <cell r="H896">
            <v>1746178</v>
          </cell>
          <cell r="I896">
            <v>1947000</v>
          </cell>
          <cell r="J896" t="str">
            <v>Sun Aihong</v>
          </cell>
          <cell r="K896" t="str">
            <v>Ling Taizhong</v>
          </cell>
          <cell r="L896">
            <v>41445</v>
          </cell>
          <cell r="M896">
            <v>41678</v>
          </cell>
          <cell r="N896">
            <v>42153</v>
          </cell>
          <cell r="S896" t="str">
            <v>T_2015</v>
          </cell>
          <cell r="T896" t="str">
            <v>Canceled</v>
          </cell>
          <cell r="U896" t="str">
            <v>ZNIC.013105</v>
          </cell>
        </row>
        <row r="897">
          <cell r="A897">
            <v>13104</v>
          </cell>
          <cell r="B897" t="str">
            <v>CEP/E</v>
          </cell>
          <cell r="C897" t="str">
            <v>MOC</v>
          </cell>
          <cell r="D897" t="str">
            <v>CTE/P</v>
          </cell>
          <cell r="E897" t="str">
            <v>Add a Catalyst Sampling Device Down Stream A1120</v>
          </cell>
          <cell r="F897">
            <v>160000</v>
          </cell>
          <cell r="G897">
            <v>0</v>
          </cell>
          <cell r="H897">
            <v>0</v>
          </cell>
          <cell r="I897">
            <v>155163</v>
          </cell>
          <cell r="J897" t="str">
            <v>Gu Jingfeng</v>
          </cell>
          <cell r="K897" t="str">
            <v>Xu Yefeng</v>
          </cell>
          <cell r="L897">
            <v>41445</v>
          </cell>
          <cell r="M897">
            <v>41445</v>
          </cell>
          <cell r="N897">
            <v>41508</v>
          </cell>
          <cell r="O897">
            <v>41508</v>
          </cell>
          <cell r="P897">
            <v>41508</v>
          </cell>
          <cell r="R897">
            <v>41724</v>
          </cell>
          <cell r="S897" t="str">
            <v>T</v>
          </cell>
          <cell r="T897" t="str">
            <v>Closed</v>
          </cell>
          <cell r="U897" t="str">
            <v>980469262</v>
          </cell>
        </row>
        <row r="898">
          <cell r="A898">
            <v>13103</v>
          </cell>
          <cell r="B898" t="str">
            <v>CEP/E</v>
          </cell>
          <cell r="C898" t="str">
            <v>MOC</v>
          </cell>
          <cell r="D898" t="str">
            <v>CTE/P</v>
          </cell>
          <cell r="E898" t="str">
            <v>Modification of the Cabin for Antifoam Pumps Z3763&amp;P3764</v>
          </cell>
          <cell r="F898">
            <v>240000</v>
          </cell>
          <cell r="G898">
            <v>0</v>
          </cell>
          <cell r="H898">
            <v>0</v>
          </cell>
          <cell r="I898">
            <v>291791</v>
          </cell>
          <cell r="J898" t="str">
            <v>Gu Jingfeng</v>
          </cell>
          <cell r="K898" t="str">
            <v>Zhang Fanwen</v>
          </cell>
          <cell r="L898">
            <v>41445</v>
          </cell>
          <cell r="M898">
            <v>41445</v>
          </cell>
          <cell r="N898">
            <v>41508</v>
          </cell>
          <cell r="O898">
            <v>41508</v>
          </cell>
          <cell r="P898">
            <v>41508</v>
          </cell>
          <cell r="R898">
            <v>41605</v>
          </cell>
          <cell r="S898" t="str">
            <v>T</v>
          </cell>
          <cell r="T898" t="str">
            <v>Closed</v>
          </cell>
          <cell r="U898" t="str">
            <v>980458832</v>
          </cell>
        </row>
        <row r="899">
          <cell r="A899">
            <v>13102</v>
          </cell>
          <cell r="B899" t="str">
            <v>CEP/E</v>
          </cell>
          <cell r="C899" t="str">
            <v>MOC</v>
          </cell>
          <cell r="D899" t="str">
            <v>CTE/P</v>
          </cell>
          <cell r="E899" t="str">
            <v>Build Cofferdam for Phosphorous Acid Pumps P2472/73</v>
          </cell>
          <cell r="F899">
            <v>85000</v>
          </cell>
          <cell r="G899">
            <v>0</v>
          </cell>
          <cell r="H899">
            <v>0</v>
          </cell>
          <cell r="I899">
            <v>65179</v>
          </cell>
          <cell r="J899" t="str">
            <v>Gu Jingfeng</v>
          </cell>
          <cell r="K899" t="str">
            <v>Xu Yefeng</v>
          </cell>
          <cell r="L899">
            <v>41445</v>
          </cell>
          <cell r="M899">
            <v>41445</v>
          </cell>
          <cell r="N899">
            <v>41508</v>
          </cell>
          <cell r="O899">
            <v>41508</v>
          </cell>
          <cell r="P899">
            <v>41508</v>
          </cell>
          <cell r="R899">
            <v>41605</v>
          </cell>
          <cell r="S899" t="str">
            <v>T</v>
          </cell>
          <cell r="T899" t="str">
            <v>Closed</v>
          </cell>
          <cell r="U899" t="str">
            <v>980469261</v>
          </cell>
        </row>
        <row r="900">
          <cell r="A900">
            <v>13101</v>
          </cell>
          <cell r="B900" t="str">
            <v>CFL</v>
          </cell>
          <cell r="C900" t="str">
            <v>Projects</v>
          </cell>
          <cell r="D900" t="str">
            <v>CTE/C</v>
          </cell>
          <cell r="E900" t="str">
            <v>Add a Loading Platform with Rainproof between A320 and A330 Warehouse</v>
          </cell>
          <cell r="F900">
            <v>965000</v>
          </cell>
          <cell r="G900">
            <v>0</v>
          </cell>
          <cell r="H900">
            <v>0</v>
          </cell>
          <cell r="I900">
            <v>565777</v>
          </cell>
          <cell r="J900" t="str">
            <v>Yu Yi</v>
          </cell>
          <cell r="K900" t="str">
            <v>Xu Zhaofeng</v>
          </cell>
          <cell r="L900">
            <v>41445</v>
          </cell>
          <cell r="M900">
            <v>41570</v>
          </cell>
          <cell r="N900">
            <v>41759</v>
          </cell>
          <cell r="O900">
            <v>41873</v>
          </cell>
          <cell r="P900">
            <v>41873</v>
          </cell>
          <cell r="R900">
            <v>42185</v>
          </cell>
          <cell r="S900" t="str">
            <v>N</v>
          </cell>
          <cell r="T900" t="str">
            <v>Completed</v>
          </cell>
          <cell r="U900" t="str">
            <v>ZNIC.013101</v>
          </cell>
        </row>
        <row r="901">
          <cell r="A901">
            <v>13100</v>
          </cell>
          <cell r="B901" t="str">
            <v>CCP/A</v>
          </cell>
          <cell r="C901" t="str">
            <v>MOC</v>
          </cell>
          <cell r="D901" t="str">
            <v>CTM/A</v>
          </cell>
          <cell r="E901" t="str">
            <v>Modify the Support of Pump P3005</v>
          </cell>
          <cell r="F901">
            <v>127200</v>
          </cell>
          <cell r="G901">
            <v>0</v>
          </cell>
          <cell r="H901">
            <v>0</v>
          </cell>
          <cell r="I901">
            <v>143510</v>
          </cell>
          <cell r="J901" t="str">
            <v>Liu Duo</v>
          </cell>
          <cell r="K901" t="str">
            <v>Liu Duo</v>
          </cell>
          <cell r="L901">
            <v>41444</v>
          </cell>
          <cell r="M901">
            <v>41444</v>
          </cell>
          <cell r="N901">
            <v>41577</v>
          </cell>
          <cell r="O901">
            <v>41820</v>
          </cell>
          <cell r="P901">
            <v>41820</v>
          </cell>
          <cell r="R901">
            <v>41973</v>
          </cell>
          <cell r="S901" t="str">
            <v>N</v>
          </cell>
          <cell r="T901" t="str">
            <v>Completed</v>
          </cell>
          <cell r="U901" t="str">
            <v>971957935</v>
          </cell>
        </row>
        <row r="902">
          <cell r="A902">
            <v>13099</v>
          </cell>
          <cell r="B902" t="str">
            <v>CBP/C</v>
          </cell>
          <cell r="C902" t="str">
            <v>Projects</v>
          </cell>
          <cell r="D902" t="str">
            <v>CTE/A</v>
          </cell>
          <cell r="E902" t="str">
            <v>Change Control Valves Type for FV1030/FV2030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 t="str">
            <v>Wang Zhen</v>
          </cell>
          <cell r="L902">
            <v>41444</v>
          </cell>
          <cell r="S902" t="str">
            <v>N</v>
          </cell>
          <cell r="T902" t="str">
            <v>Canceled</v>
          </cell>
        </row>
        <row r="903">
          <cell r="A903">
            <v>13098</v>
          </cell>
          <cell r="B903" t="str">
            <v>CEP/L</v>
          </cell>
          <cell r="C903" t="str">
            <v>Projects</v>
          </cell>
          <cell r="D903" t="str">
            <v>CTE/P</v>
          </cell>
          <cell r="E903" t="str">
            <v>Add Elevator for Delivering Goods in EPS Warehouse</v>
          </cell>
          <cell r="F903">
            <v>665000</v>
          </cell>
          <cell r="G903">
            <v>0</v>
          </cell>
          <cell r="H903">
            <v>0</v>
          </cell>
          <cell r="I903">
            <v>0</v>
          </cell>
          <cell r="J903" t="str">
            <v>Gu Jingfeng</v>
          </cell>
          <cell r="K903" t="str">
            <v>Guo Yibing</v>
          </cell>
          <cell r="L903">
            <v>41444</v>
          </cell>
          <cell r="M903">
            <v>41543</v>
          </cell>
          <cell r="N903">
            <v>41659</v>
          </cell>
          <cell r="O903">
            <v>41659</v>
          </cell>
          <cell r="R903">
            <v>41659</v>
          </cell>
          <cell r="S903" t="str">
            <v>N</v>
          </cell>
          <cell r="T903" t="str">
            <v>Canceled</v>
          </cell>
          <cell r="U903" t="str">
            <v>ZNIC.013098</v>
          </cell>
        </row>
        <row r="904">
          <cell r="A904">
            <v>13097</v>
          </cell>
          <cell r="B904" t="str">
            <v>CCP/A</v>
          </cell>
          <cell r="C904" t="str">
            <v>MOC</v>
          </cell>
          <cell r="D904" t="str">
            <v>CTE/C</v>
          </cell>
          <cell r="E904" t="str">
            <v>Add Concrete Enclosure at East Side of Loading Area</v>
          </cell>
          <cell r="F904">
            <v>52000</v>
          </cell>
          <cell r="G904">
            <v>0</v>
          </cell>
          <cell r="H904">
            <v>0</v>
          </cell>
          <cell r="I904">
            <v>70988</v>
          </cell>
          <cell r="J904" t="str">
            <v>Yu Yi</v>
          </cell>
          <cell r="K904" t="str">
            <v>Zhang Zhihe</v>
          </cell>
          <cell r="L904">
            <v>41444</v>
          </cell>
          <cell r="M904">
            <v>41444</v>
          </cell>
          <cell r="N904">
            <v>41517</v>
          </cell>
          <cell r="O904">
            <v>41559</v>
          </cell>
          <cell r="P904">
            <v>41559</v>
          </cell>
          <cell r="R904">
            <v>41698</v>
          </cell>
          <cell r="S904" t="str">
            <v>N</v>
          </cell>
          <cell r="T904" t="str">
            <v>Completed</v>
          </cell>
          <cell r="U904" t="str">
            <v>980457324</v>
          </cell>
        </row>
        <row r="905">
          <cell r="A905">
            <v>13096</v>
          </cell>
          <cell r="B905" t="str">
            <v>CTA</v>
          </cell>
          <cell r="C905" t="str">
            <v>Projects</v>
          </cell>
          <cell r="D905" t="str">
            <v>CTE/C</v>
          </cell>
          <cell r="E905" t="str">
            <v>C402 HVAC Replacement and Roof Repair</v>
          </cell>
          <cell r="F905">
            <v>2660000</v>
          </cell>
          <cell r="G905">
            <v>0</v>
          </cell>
          <cell r="H905">
            <v>867960</v>
          </cell>
          <cell r="I905">
            <v>2668000</v>
          </cell>
          <cell r="J905" t="str">
            <v>Yu Yi</v>
          </cell>
          <cell r="K905" t="str">
            <v>Wang Wei</v>
          </cell>
          <cell r="L905">
            <v>41444</v>
          </cell>
          <cell r="M905">
            <v>41603</v>
          </cell>
          <cell r="N905">
            <v>41973</v>
          </cell>
          <cell r="O905">
            <v>42041</v>
          </cell>
          <cell r="P905">
            <v>42040</v>
          </cell>
          <cell r="S905" t="str">
            <v>N</v>
          </cell>
          <cell r="T905" t="str">
            <v>Completed</v>
          </cell>
          <cell r="U905" t="str">
            <v>ZNIC.013096</v>
          </cell>
        </row>
        <row r="906">
          <cell r="A906">
            <v>13095</v>
          </cell>
          <cell r="B906" t="str">
            <v>CTS/U</v>
          </cell>
          <cell r="C906" t="str">
            <v>MOC</v>
          </cell>
          <cell r="D906" t="str">
            <v>CTA</v>
          </cell>
          <cell r="E906" t="str">
            <v>Replace the Material of Control Cabinet C411-FP-002LCP to SS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 t="str">
            <v>Gao Hai</v>
          </cell>
          <cell r="K906" t="str">
            <v>Gao Hai</v>
          </cell>
          <cell r="L906">
            <v>41438</v>
          </cell>
          <cell r="M906">
            <v>41346</v>
          </cell>
          <cell r="N906">
            <v>41409</v>
          </cell>
          <cell r="O906">
            <v>41409</v>
          </cell>
          <cell r="P906">
            <v>41409</v>
          </cell>
          <cell r="R906">
            <v>41438</v>
          </cell>
          <cell r="S906" t="str">
            <v>N</v>
          </cell>
          <cell r="T906" t="str">
            <v>Closed</v>
          </cell>
        </row>
        <row r="907">
          <cell r="A907">
            <v>13094</v>
          </cell>
          <cell r="B907" t="str">
            <v>CTS/U</v>
          </cell>
          <cell r="C907" t="str">
            <v>MOC</v>
          </cell>
          <cell r="D907" t="str">
            <v>CTA</v>
          </cell>
          <cell r="E907" t="str">
            <v>Replace the Material of Control Cabinet C411-FP-001LCP to SS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 t="str">
            <v>Gao Hai</v>
          </cell>
          <cell r="K907" t="str">
            <v>Gao Hai</v>
          </cell>
          <cell r="L907">
            <v>41438</v>
          </cell>
          <cell r="M907">
            <v>41346</v>
          </cell>
          <cell r="N907">
            <v>41409</v>
          </cell>
          <cell r="O907">
            <v>41409</v>
          </cell>
          <cell r="P907">
            <v>41409</v>
          </cell>
          <cell r="R907">
            <v>41438</v>
          </cell>
          <cell r="S907" t="str">
            <v>N</v>
          </cell>
          <cell r="T907" t="str">
            <v>Closed</v>
          </cell>
        </row>
        <row r="908">
          <cell r="A908">
            <v>13093</v>
          </cell>
          <cell r="B908" t="str">
            <v>CAP/A</v>
          </cell>
          <cell r="C908" t="str">
            <v>MOC</v>
          </cell>
          <cell r="D908" t="str">
            <v>CTA/A</v>
          </cell>
          <cell r="E908" t="str">
            <v>Modification of Compensating Wire for Thermocouple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 t="str">
            <v>Chai Jun</v>
          </cell>
          <cell r="K908" t="str">
            <v>Chai Jun</v>
          </cell>
          <cell r="L908">
            <v>41433</v>
          </cell>
          <cell r="M908">
            <v>41433</v>
          </cell>
          <cell r="N908">
            <v>41517</v>
          </cell>
          <cell r="O908">
            <v>41517</v>
          </cell>
          <cell r="P908">
            <v>41517</v>
          </cell>
          <cell r="R908">
            <v>41517</v>
          </cell>
          <cell r="S908" t="str">
            <v>N</v>
          </cell>
          <cell r="T908" t="str">
            <v>Completed</v>
          </cell>
        </row>
        <row r="909">
          <cell r="A909">
            <v>13092</v>
          </cell>
          <cell r="B909" t="str">
            <v>CAP/E</v>
          </cell>
          <cell r="C909" t="str">
            <v>MOC</v>
          </cell>
          <cell r="D909" t="str">
            <v>CTM</v>
          </cell>
          <cell r="E909" t="str">
            <v>Add New Valves at the Suction Point of K9300A</v>
          </cell>
          <cell r="F909">
            <v>11000</v>
          </cell>
          <cell r="G909">
            <v>0</v>
          </cell>
          <cell r="H909">
            <v>0</v>
          </cell>
          <cell r="I909">
            <v>109776</v>
          </cell>
          <cell r="J909" t="str">
            <v>Ling Wenqing</v>
          </cell>
          <cell r="K909" t="str">
            <v>Ling Wenqing</v>
          </cell>
          <cell r="L909">
            <v>41422</v>
          </cell>
          <cell r="M909">
            <v>41422</v>
          </cell>
          <cell r="N909">
            <v>41506</v>
          </cell>
          <cell r="O909">
            <v>41564</v>
          </cell>
          <cell r="P909">
            <v>41564</v>
          </cell>
          <cell r="R909">
            <v>41604</v>
          </cell>
          <cell r="S909" t="str">
            <v>N</v>
          </cell>
          <cell r="T909" t="str">
            <v>Completed</v>
          </cell>
          <cell r="U909" t="str">
            <v>980470799</v>
          </cell>
        </row>
        <row r="910">
          <cell r="A910">
            <v>13091</v>
          </cell>
          <cell r="B910" t="str">
            <v>CAP/E</v>
          </cell>
          <cell r="C910" t="str">
            <v>MOC</v>
          </cell>
          <cell r="D910" t="str">
            <v>CTA/A</v>
          </cell>
          <cell r="E910" t="str">
            <v>Add Two on-off Valves on Slop Line of DMA3 Reaction System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 t="str">
            <v>Jin Xiande</v>
          </cell>
          <cell r="K910" t="str">
            <v>Jin Xiande</v>
          </cell>
          <cell r="L910">
            <v>41430</v>
          </cell>
          <cell r="M910">
            <v>41430</v>
          </cell>
          <cell r="N910">
            <v>41430</v>
          </cell>
          <cell r="O910">
            <v>41430</v>
          </cell>
          <cell r="P910">
            <v>41430</v>
          </cell>
          <cell r="R910">
            <v>41430</v>
          </cell>
          <cell r="S910" t="str">
            <v>N</v>
          </cell>
          <cell r="T910" t="str">
            <v>Completed</v>
          </cell>
        </row>
        <row r="911">
          <cell r="A911">
            <v>13090</v>
          </cell>
          <cell r="B911" t="str">
            <v>CAP/E</v>
          </cell>
          <cell r="C911" t="str">
            <v>MOC</v>
          </cell>
          <cell r="D911" t="str">
            <v>CTM</v>
          </cell>
          <cell r="E911" t="str">
            <v>Add Bypass Cycle Route of MA Heavier System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 t="str">
            <v>Ling Wenqing</v>
          </cell>
          <cell r="K911" t="str">
            <v>Ling Wenqing</v>
          </cell>
          <cell r="L911">
            <v>41430</v>
          </cell>
          <cell r="M911">
            <v>41430</v>
          </cell>
          <cell r="N911">
            <v>41430</v>
          </cell>
          <cell r="O911">
            <v>41430</v>
          </cell>
          <cell r="P911">
            <v>41430</v>
          </cell>
          <cell r="R911">
            <v>41430</v>
          </cell>
          <cell r="S911" t="str">
            <v>N</v>
          </cell>
          <cell r="T911" t="str">
            <v>Completed</v>
          </cell>
        </row>
        <row r="912">
          <cell r="A912">
            <v>13089</v>
          </cell>
          <cell r="B912" t="str">
            <v>CAP/E</v>
          </cell>
          <cell r="C912" t="str">
            <v>Projects</v>
          </cell>
          <cell r="D912" t="str">
            <v>CTE/P</v>
          </cell>
          <cell r="E912" t="str">
            <v>Add 2 Inch Dip Pipe of Restab Unit in Tank Farm</v>
          </cell>
          <cell r="F912">
            <v>208000</v>
          </cell>
          <cell r="G912">
            <v>0</v>
          </cell>
          <cell r="H912">
            <v>0</v>
          </cell>
          <cell r="I912">
            <v>188409</v>
          </cell>
          <cell r="J912" t="str">
            <v>Xie Qiang</v>
          </cell>
          <cell r="K912" t="str">
            <v>Wang Wei</v>
          </cell>
          <cell r="L912">
            <v>41434</v>
          </cell>
          <cell r="M912">
            <v>41474</v>
          </cell>
          <cell r="N912">
            <v>41618</v>
          </cell>
          <cell r="O912">
            <v>41572</v>
          </cell>
          <cell r="P912">
            <v>41572</v>
          </cell>
          <cell r="R912">
            <v>41722</v>
          </cell>
          <cell r="S912" t="str">
            <v>N</v>
          </cell>
          <cell r="T912" t="str">
            <v>Closed</v>
          </cell>
          <cell r="U912" t="str">
            <v>ZNIC.013089</v>
          </cell>
        </row>
        <row r="913">
          <cell r="A913">
            <v>13088</v>
          </cell>
          <cell r="B913" t="str">
            <v>CTS</v>
          </cell>
          <cell r="C913" t="str">
            <v>MOC</v>
          </cell>
          <cell r="D913" t="str">
            <v>CTE/C</v>
          </cell>
          <cell r="E913" t="str">
            <v>Add a Filter for the Air-conditioning of BD/Styrene Lab</v>
          </cell>
          <cell r="F913">
            <v>139000</v>
          </cell>
          <cell r="G913">
            <v>0</v>
          </cell>
          <cell r="H913">
            <v>0</v>
          </cell>
          <cell r="I913">
            <v>69019</v>
          </cell>
          <cell r="J913" t="str">
            <v>Yu Yi</v>
          </cell>
          <cell r="K913" t="str">
            <v>Zhang Xiaoli</v>
          </cell>
          <cell r="L913">
            <v>41434</v>
          </cell>
          <cell r="M913">
            <v>41434</v>
          </cell>
          <cell r="N913">
            <v>41485</v>
          </cell>
          <cell r="O913">
            <v>41539</v>
          </cell>
          <cell r="P913">
            <v>41539</v>
          </cell>
          <cell r="R913">
            <v>41698</v>
          </cell>
          <cell r="S913" t="str">
            <v>H</v>
          </cell>
          <cell r="T913" t="str">
            <v>Closed</v>
          </cell>
          <cell r="U913" t="str">
            <v>980449438</v>
          </cell>
        </row>
        <row r="914">
          <cell r="A914">
            <v>13087</v>
          </cell>
          <cell r="B914" t="str">
            <v>CEP/P</v>
          </cell>
          <cell r="C914" t="str">
            <v>MOC</v>
          </cell>
          <cell r="D914" t="str">
            <v>CTE/C</v>
          </cell>
          <cell r="E914" t="str">
            <v>Add Air-Conditioner in Lab of LDPE</v>
          </cell>
          <cell r="F914">
            <v>100000</v>
          </cell>
          <cell r="G914">
            <v>0</v>
          </cell>
          <cell r="H914">
            <v>0</v>
          </cell>
          <cell r="I914">
            <v>54422</v>
          </cell>
          <cell r="J914" t="str">
            <v>Gao Feng</v>
          </cell>
          <cell r="K914" t="str">
            <v>Zhang Xiaoli</v>
          </cell>
          <cell r="L914">
            <v>41434</v>
          </cell>
          <cell r="M914">
            <v>41434</v>
          </cell>
          <cell r="N914">
            <v>41485</v>
          </cell>
          <cell r="O914">
            <v>41516</v>
          </cell>
          <cell r="P914">
            <v>41514</v>
          </cell>
          <cell r="R914">
            <v>41759</v>
          </cell>
          <cell r="S914" t="str">
            <v>N</v>
          </cell>
          <cell r="T914" t="str">
            <v>Completed</v>
          </cell>
          <cell r="U914" t="str">
            <v>980456370</v>
          </cell>
        </row>
        <row r="915">
          <cell r="A915">
            <v>13086</v>
          </cell>
          <cell r="B915" t="str">
            <v>CAP/L</v>
          </cell>
          <cell r="C915" t="str">
            <v>MOC</v>
          </cell>
          <cell r="D915" t="str">
            <v>CTE/C</v>
          </cell>
          <cell r="E915" t="str">
            <v>Add Concrete Enclosure at Truck Loading Station B425</v>
          </cell>
          <cell r="F915">
            <v>103000</v>
          </cell>
          <cell r="G915">
            <v>0</v>
          </cell>
          <cell r="H915">
            <v>0</v>
          </cell>
          <cell r="I915">
            <v>93809</v>
          </cell>
          <cell r="J915" t="str">
            <v>Yu Yi</v>
          </cell>
          <cell r="K915" t="str">
            <v>Xu Zhaofeng</v>
          </cell>
          <cell r="L915">
            <v>41433</v>
          </cell>
          <cell r="M915">
            <v>41433</v>
          </cell>
          <cell r="N915">
            <v>41516</v>
          </cell>
          <cell r="O915">
            <v>41593</v>
          </cell>
          <cell r="P915">
            <v>41593</v>
          </cell>
          <cell r="R915">
            <v>41759</v>
          </cell>
          <cell r="S915" t="str">
            <v>N</v>
          </cell>
          <cell r="T915" t="str">
            <v>Closed</v>
          </cell>
          <cell r="U915" t="str">
            <v>980428154</v>
          </cell>
        </row>
        <row r="916">
          <cell r="A916">
            <v>13085</v>
          </cell>
          <cell r="B916" t="str">
            <v>CCP/C</v>
          </cell>
          <cell r="C916" t="str">
            <v>MOC</v>
          </cell>
          <cell r="D916" t="str">
            <v>CTE/C</v>
          </cell>
          <cell r="E916" t="str">
            <v>Relocate C1 Trash Area</v>
          </cell>
          <cell r="F916">
            <v>164900</v>
          </cell>
          <cell r="G916">
            <v>0</v>
          </cell>
          <cell r="H916">
            <v>0</v>
          </cell>
          <cell r="I916">
            <v>101233</v>
          </cell>
          <cell r="J916" t="str">
            <v>Yu Yi</v>
          </cell>
          <cell r="K916" t="str">
            <v>Xu Zhaofeng</v>
          </cell>
          <cell r="L916">
            <v>41433</v>
          </cell>
          <cell r="M916">
            <v>41433</v>
          </cell>
          <cell r="N916">
            <v>41506</v>
          </cell>
          <cell r="O916">
            <v>41562</v>
          </cell>
          <cell r="P916">
            <v>41562</v>
          </cell>
          <cell r="R916">
            <v>41724</v>
          </cell>
          <cell r="S916" t="str">
            <v>N</v>
          </cell>
          <cell r="T916" t="str">
            <v>Completed</v>
          </cell>
          <cell r="U916" t="str">
            <v>980457248</v>
          </cell>
        </row>
        <row r="917">
          <cell r="A917">
            <v>13084</v>
          </cell>
          <cell r="B917" t="str">
            <v>CHA</v>
          </cell>
          <cell r="C917" t="str">
            <v>MOC</v>
          </cell>
          <cell r="D917" t="str">
            <v>CTE/C</v>
          </cell>
          <cell r="E917" t="str">
            <v>D800 Parking Lot Punch Items</v>
          </cell>
          <cell r="F917">
            <v>115000</v>
          </cell>
          <cell r="G917">
            <v>0</v>
          </cell>
          <cell r="H917">
            <v>0</v>
          </cell>
          <cell r="I917">
            <v>78091</v>
          </cell>
          <cell r="J917" t="str">
            <v>Yu Yi</v>
          </cell>
          <cell r="K917" t="str">
            <v>Jiang Yunning</v>
          </cell>
          <cell r="L917">
            <v>41432</v>
          </cell>
          <cell r="M917">
            <v>41432</v>
          </cell>
          <cell r="N917">
            <v>41465</v>
          </cell>
          <cell r="O917">
            <v>41487</v>
          </cell>
          <cell r="P917">
            <v>41487</v>
          </cell>
          <cell r="R917">
            <v>41639</v>
          </cell>
          <cell r="S917" t="str">
            <v>H</v>
          </cell>
          <cell r="T917" t="str">
            <v>Closed</v>
          </cell>
          <cell r="U917" t="str">
            <v>980457247</v>
          </cell>
        </row>
        <row r="918">
          <cell r="A918">
            <v>13083</v>
          </cell>
          <cell r="B918" t="str">
            <v>CCP/O</v>
          </cell>
          <cell r="C918" t="str">
            <v>Projects</v>
          </cell>
          <cell r="D918" t="str">
            <v>CTE/P</v>
          </cell>
          <cell r="E918" t="str">
            <v>Add a Pump and Pipeline for VAL Truck Loading in B305</v>
          </cell>
          <cell r="F918">
            <v>0</v>
          </cell>
          <cell r="G918">
            <v>0</v>
          </cell>
          <cell r="H918">
            <v>28325</v>
          </cell>
          <cell r="I918">
            <v>32560</v>
          </cell>
          <cell r="J918" t="str">
            <v>Sun Duoxun</v>
          </cell>
          <cell r="L918">
            <v>41424</v>
          </cell>
          <cell r="N918">
            <v>41470</v>
          </cell>
          <cell r="S918" t="str">
            <v>N</v>
          </cell>
          <cell r="T918" t="str">
            <v>Canceled</v>
          </cell>
          <cell r="U918" t="str">
            <v>980448626</v>
          </cell>
        </row>
        <row r="919">
          <cell r="A919">
            <v>13082</v>
          </cell>
          <cell r="B919" t="str">
            <v>CCP/O</v>
          </cell>
          <cell r="C919" t="str">
            <v>MOC</v>
          </cell>
          <cell r="D919" t="str">
            <v>CTE/P</v>
          </cell>
          <cell r="E919" t="str">
            <v>Add VALTruck Loading Pipeline</v>
          </cell>
          <cell r="F919">
            <v>283000</v>
          </cell>
          <cell r="G919">
            <v>0</v>
          </cell>
          <cell r="H919">
            <v>0</v>
          </cell>
          <cell r="I919">
            <v>507295</v>
          </cell>
          <cell r="J919" t="str">
            <v>Sun Duoxun</v>
          </cell>
          <cell r="K919" t="str">
            <v>CTM</v>
          </cell>
          <cell r="L919">
            <v>41424</v>
          </cell>
          <cell r="M919">
            <v>41424</v>
          </cell>
          <cell r="N919">
            <v>41547</v>
          </cell>
          <cell r="O919">
            <v>41516</v>
          </cell>
          <cell r="P919">
            <v>41532</v>
          </cell>
          <cell r="R919">
            <v>41698</v>
          </cell>
          <cell r="S919" t="str">
            <v>N</v>
          </cell>
          <cell r="T919" t="str">
            <v>Closed</v>
          </cell>
          <cell r="U919" t="str">
            <v>980451021</v>
          </cell>
        </row>
        <row r="920">
          <cell r="A920">
            <v>13081</v>
          </cell>
          <cell r="B920" t="str">
            <v>CBP/C</v>
          </cell>
          <cell r="C920" t="str">
            <v>Projects</v>
          </cell>
          <cell r="D920" t="str">
            <v>CTE/A</v>
          </cell>
          <cell r="E920" t="str">
            <v>Replace the Electric Heat Tracing on Furnaces</v>
          </cell>
          <cell r="F920">
            <v>3238000</v>
          </cell>
          <cell r="G920">
            <v>0</v>
          </cell>
          <cell r="H920">
            <v>668284</v>
          </cell>
          <cell r="I920">
            <v>3564454</v>
          </cell>
          <cell r="J920" t="str">
            <v>Wang Zhen</v>
          </cell>
          <cell r="K920" t="str">
            <v>Li Hong</v>
          </cell>
          <cell r="L920">
            <v>41421</v>
          </cell>
          <cell r="M920">
            <v>41521</v>
          </cell>
          <cell r="N920">
            <v>42194</v>
          </cell>
          <cell r="O920">
            <v>42308</v>
          </cell>
          <cell r="S920" t="str">
            <v>T_2015</v>
          </cell>
          <cell r="T920" t="str">
            <v>On Going</v>
          </cell>
          <cell r="U920" t="str">
            <v>ZNIC.013081</v>
          </cell>
        </row>
        <row r="921">
          <cell r="A921">
            <v>13080</v>
          </cell>
          <cell r="B921" t="str">
            <v>CAP/E</v>
          </cell>
          <cell r="C921" t="str">
            <v>Projects</v>
          </cell>
          <cell r="D921" t="str">
            <v>CTE/P</v>
          </cell>
          <cell r="E921" t="str">
            <v>Add new Facilities for Isopropanol Sales</v>
          </cell>
          <cell r="F921">
            <v>0</v>
          </cell>
          <cell r="G921">
            <v>0</v>
          </cell>
          <cell r="H921">
            <v>59950</v>
          </cell>
          <cell r="I921">
            <v>111100</v>
          </cell>
          <cell r="J921" t="str">
            <v>Zhu Jianxin</v>
          </cell>
          <cell r="K921" t="str">
            <v>Wang Wei</v>
          </cell>
          <cell r="L921">
            <v>41421</v>
          </cell>
          <cell r="N921">
            <v>41820</v>
          </cell>
          <cell r="O921">
            <v>41820</v>
          </cell>
          <cell r="S921" t="str">
            <v>N</v>
          </cell>
          <cell r="T921" t="str">
            <v>Canceled</v>
          </cell>
          <cell r="U921" t="str">
            <v>980465126</v>
          </cell>
        </row>
        <row r="922">
          <cell r="A922">
            <v>13079</v>
          </cell>
          <cell r="B922" t="str">
            <v>CTS/U</v>
          </cell>
          <cell r="C922" t="str">
            <v>MOC</v>
          </cell>
          <cell r="D922" t="str">
            <v>CTM/U</v>
          </cell>
          <cell r="E922" t="str">
            <v>Modify the Filter of Inlet Pipe for U8101A\B\C\D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 t="str">
            <v>Mo Guangdong</v>
          </cell>
          <cell r="K922" t="str">
            <v>Mo Guangdong</v>
          </cell>
          <cell r="L922">
            <v>41418</v>
          </cell>
          <cell r="M922">
            <v>41418</v>
          </cell>
          <cell r="N922">
            <v>41639</v>
          </cell>
          <cell r="O922">
            <v>41729</v>
          </cell>
          <cell r="P922">
            <v>41729</v>
          </cell>
          <cell r="R922">
            <v>41729</v>
          </cell>
          <cell r="S922" t="str">
            <v>N</v>
          </cell>
          <cell r="T922" t="str">
            <v>Completed</v>
          </cell>
        </row>
        <row r="923">
          <cell r="A923">
            <v>13078</v>
          </cell>
          <cell r="B923" t="str">
            <v>CTS/U</v>
          </cell>
          <cell r="C923" t="str">
            <v>MOC</v>
          </cell>
          <cell r="D923" t="str">
            <v>CTM/U</v>
          </cell>
          <cell r="E923" t="str">
            <v>Add Drain Trap on Condensation Water Pipeline of Compressor Discharge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 t="str">
            <v>Yu Yong</v>
          </cell>
          <cell r="K923" t="str">
            <v>Yu Yong</v>
          </cell>
          <cell r="L923">
            <v>41418</v>
          </cell>
          <cell r="M923">
            <v>41418</v>
          </cell>
          <cell r="N923">
            <v>41639</v>
          </cell>
          <cell r="O923">
            <v>41973</v>
          </cell>
          <cell r="P923">
            <v>41973</v>
          </cell>
          <cell r="R923">
            <v>41790</v>
          </cell>
          <cell r="S923" t="str">
            <v>N</v>
          </cell>
          <cell r="T923" t="str">
            <v>Completed</v>
          </cell>
        </row>
        <row r="924">
          <cell r="A924">
            <v>13077</v>
          </cell>
          <cell r="B924" t="str">
            <v>CBP/M</v>
          </cell>
          <cell r="C924" t="str">
            <v>MOC</v>
          </cell>
          <cell r="D924" t="str">
            <v>CTA/M</v>
          </cell>
          <cell r="E924" t="str">
            <v>Change Temperature Interlock System of Superheater H2301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 t="str">
            <v>Sun Baolei</v>
          </cell>
          <cell r="K924" t="str">
            <v>Sun Baolei</v>
          </cell>
          <cell r="L924">
            <v>41418</v>
          </cell>
          <cell r="M924">
            <v>41418</v>
          </cell>
          <cell r="N924">
            <v>41578</v>
          </cell>
          <cell r="S924" t="str">
            <v>N</v>
          </cell>
          <cell r="T924" t="str">
            <v>Canceled</v>
          </cell>
        </row>
        <row r="925">
          <cell r="A925">
            <v>13076</v>
          </cell>
          <cell r="B925" t="str">
            <v>CBP/M</v>
          </cell>
          <cell r="C925" t="str">
            <v>MOC</v>
          </cell>
          <cell r="D925" t="str">
            <v>CTA/M</v>
          </cell>
          <cell r="E925" t="str">
            <v>Add Extinguishing Emergency Lamp in EB/SM MCC&amp;DCS Controlling Cabinet and Substation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 t="str">
            <v>Lv Yong</v>
          </cell>
          <cell r="K925" t="str">
            <v>Lv Yong</v>
          </cell>
          <cell r="L925">
            <v>41418</v>
          </cell>
          <cell r="M925">
            <v>41418</v>
          </cell>
          <cell r="O925">
            <v>41517</v>
          </cell>
          <cell r="P925">
            <v>41517</v>
          </cell>
          <cell r="R925">
            <v>41533</v>
          </cell>
          <cell r="S925" t="str">
            <v>N</v>
          </cell>
          <cell r="T925" t="str">
            <v>Closed</v>
          </cell>
        </row>
        <row r="926">
          <cell r="A926">
            <v>13075</v>
          </cell>
          <cell r="B926" t="str">
            <v>CBP/A</v>
          </cell>
          <cell r="C926" t="str">
            <v>MOC</v>
          </cell>
          <cell r="D926" t="str">
            <v>CTE/A</v>
          </cell>
          <cell r="E926" t="str">
            <v>Modify Power Supply of 400PDC001</v>
          </cell>
          <cell r="F926">
            <v>53000</v>
          </cell>
          <cell r="G926">
            <v>0</v>
          </cell>
          <cell r="H926">
            <v>0</v>
          </cell>
          <cell r="I926">
            <v>40789</v>
          </cell>
          <cell r="J926" t="str">
            <v>Hu Xiao</v>
          </cell>
          <cell r="K926" t="str">
            <v>Chen Gang</v>
          </cell>
          <cell r="L926">
            <v>41417</v>
          </cell>
          <cell r="M926">
            <v>41417</v>
          </cell>
          <cell r="N926">
            <v>41486</v>
          </cell>
          <cell r="O926">
            <v>41486</v>
          </cell>
          <cell r="P926">
            <v>41486</v>
          </cell>
          <cell r="R926">
            <v>41605</v>
          </cell>
          <cell r="S926" t="str">
            <v>N</v>
          </cell>
          <cell r="T926" t="str">
            <v>Closed</v>
          </cell>
          <cell r="U926" t="str">
            <v>980451384</v>
          </cell>
        </row>
        <row r="927">
          <cell r="A927">
            <v>13074</v>
          </cell>
          <cell r="B927" t="str">
            <v>CEP/E</v>
          </cell>
          <cell r="C927" t="str">
            <v>MOC</v>
          </cell>
          <cell r="D927" t="str">
            <v>CTE/C</v>
          </cell>
          <cell r="E927" t="str">
            <v>Add Lift Support for Flange Cap of Waste Water Well</v>
          </cell>
          <cell r="F927">
            <v>9900</v>
          </cell>
          <cell r="G927">
            <v>0</v>
          </cell>
          <cell r="H927">
            <v>0</v>
          </cell>
          <cell r="I927">
            <v>7040</v>
          </cell>
          <cell r="J927" t="str">
            <v>Gao Feng</v>
          </cell>
          <cell r="K927" t="str">
            <v>CTM</v>
          </cell>
          <cell r="L927">
            <v>41411</v>
          </cell>
          <cell r="M927">
            <v>41411</v>
          </cell>
          <cell r="N927">
            <v>41425</v>
          </cell>
          <cell r="P927">
            <v>41479</v>
          </cell>
          <cell r="R927">
            <v>41572</v>
          </cell>
          <cell r="S927" t="str">
            <v>N</v>
          </cell>
          <cell r="T927" t="str">
            <v>Completed</v>
          </cell>
          <cell r="U927" t="str">
            <v>980450044</v>
          </cell>
        </row>
        <row r="928">
          <cell r="A928">
            <v>13073</v>
          </cell>
          <cell r="B928" t="str">
            <v>CBP/B</v>
          </cell>
          <cell r="C928" t="str">
            <v>MOC</v>
          </cell>
          <cell r="D928" t="str">
            <v>CTE/P</v>
          </cell>
          <cell r="E928" t="str">
            <v>Install Permanent Line for Isobutanol Filling</v>
          </cell>
          <cell r="F928">
            <v>69420</v>
          </cell>
          <cell r="G928">
            <v>0</v>
          </cell>
          <cell r="H928">
            <v>0</v>
          </cell>
          <cell r="I928">
            <v>44520</v>
          </cell>
          <cell r="J928" t="str">
            <v>Gu Jingfeng</v>
          </cell>
          <cell r="K928" t="str">
            <v>Yan Quan</v>
          </cell>
          <cell r="L928">
            <v>41411</v>
          </cell>
          <cell r="M928">
            <v>41411</v>
          </cell>
          <cell r="N928">
            <v>41501</v>
          </cell>
          <cell r="O928">
            <v>41537</v>
          </cell>
          <cell r="P928">
            <v>41537</v>
          </cell>
          <cell r="R928">
            <v>41698</v>
          </cell>
          <cell r="S928" t="str">
            <v>N</v>
          </cell>
          <cell r="T928" t="str">
            <v>Closed</v>
          </cell>
          <cell r="U928" t="str">
            <v>980450015</v>
          </cell>
        </row>
        <row r="929">
          <cell r="A929">
            <v>13072</v>
          </cell>
          <cell r="B929" t="str">
            <v>CBP/B</v>
          </cell>
          <cell r="C929" t="str">
            <v>MOC</v>
          </cell>
          <cell r="D929" t="str">
            <v>CTE/P</v>
          </cell>
          <cell r="E929" t="str">
            <v>Add a Bypass Line for Venturi Flowmeter FE-2106</v>
          </cell>
          <cell r="F929">
            <v>19000</v>
          </cell>
          <cell r="G929">
            <v>0</v>
          </cell>
          <cell r="H929">
            <v>0</v>
          </cell>
          <cell r="I929">
            <v>25840</v>
          </cell>
          <cell r="J929" t="str">
            <v>Gu Jingfeng</v>
          </cell>
          <cell r="L929">
            <v>41409</v>
          </cell>
          <cell r="N929">
            <v>41418</v>
          </cell>
          <cell r="S929" t="str">
            <v>N</v>
          </cell>
          <cell r="T929" t="str">
            <v>Canceled</v>
          </cell>
          <cell r="U929" t="str">
            <v>980449171</v>
          </cell>
        </row>
        <row r="930">
          <cell r="A930">
            <v>13071</v>
          </cell>
          <cell r="B930" t="str">
            <v>CBP/S</v>
          </cell>
          <cell r="C930" t="str">
            <v>MOC</v>
          </cell>
          <cell r="D930" t="str">
            <v>CTE/A</v>
          </cell>
          <cell r="E930" t="str">
            <v>Replace the Flowmeter at Purge Gas Outlet of K1801</v>
          </cell>
          <cell r="F930">
            <v>127000</v>
          </cell>
          <cell r="G930">
            <v>0</v>
          </cell>
          <cell r="H930">
            <v>0</v>
          </cell>
          <cell r="I930">
            <v>73764</v>
          </cell>
          <cell r="J930" t="str">
            <v>Sang Qingming</v>
          </cell>
          <cell r="K930" t="str">
            <v>Wang Xinwu</v>
          </cell>
          <cell r="L930">
            <v>41403</v>
          </cell>
          <cell r="M930">
            <v>41403</v>
          </cell>
          <cell r="N930">
            <v>41578</v>
          </cell>
          <cell r="O930">
            <v>41578</v>
          </cell>
          <cell r="P930">
            <v>41571</v>
          </cell>
          <cell r="R930">
            <v>41724</v>
          </cell>
          <cell r="S930" t="str">
            <v>T</v>
          </cell>
          <cell r="T930" t="str">
            <v>Completed</v>
          </cell>
          <cell r="U930" t="str">
            <v>980451590</v>
          </cell>
        </row>
        <row r="931">
          <cell r="A931">
            <v>13070</v>
          </cell>
          <cell r="B931" t="str">
            <v>CBP/S</v>
          </cell>
          <cell r="C931" t="str">
            <v>MOC</v>
          </cell>
          <cell r="D931" t="str">
            <v>CTE/A</v>
          </cell>
          <cell r="E931" t="str">
            <v>Modify the Type of LT13001ABC and LT13022ABC</v>
          </cell>
          <cell r="F931">
            <v>339000</v>
          </cell>
          <cell r="G931">
            <v>0</v>
          </cell>
          <cell r="H931">
            <v>0</v>
          </cell>
          <cell r="I931">
            <v>202436</v>
          </cell>
          <cell r="J931" t="str">
            <v>Sang Qingming</v>
          </cell>
          <cell r="K931" t="str">
            <v>Wang Xinwu</v>
          </cell>
          <cell r="L931">
            <v>41403</v>
          </cell>
          <cell r="M931">
            <v>41403</v>
          </cell>
          <cell r="N931">
            <v>41578</v>
          </cell>
          <cell r="O931">
            <v>41578</v>
          </cell>
          <cell r="P931">
            <v>41571</v>
          </cell>
          <cell r="R931">
            <v>41759</v>
          </cell>
          <cell r="S931" t="str">
            <v>T</v>
          </cell>
          <cell r="T931" t="str">
            <v>Completed</v>
          </cell>
          <cell r="U931" t="str">
            <v>980451589</v>
          </cell>
        </row>
        <row r="932">
          <cell r="A932">
            <v>13069</v>
          </cell>
          <cell r="B932" t="str">
            <v>CEP/L</v>
          </cell>
          <cell r="C932" t="str">
            <v>Projects</v>
          </cell>
          <cell r="D932" t="str">
            <v>CTE/P</v>
          </cell>
          <cell r="E932" t="str">
            <v>Upgrade the GPPS Palletizer</v>
          </cell>
          <cell r="F932">
            <v>1476000</v>
          </cell>
          <cell r="G932">
            <v>0</v>
          </cell>
          <cell r="H932">
            <v>0</v>
          </cell>
          <cell r="I932">
            <v>1339894</v>
          </cell>
          <cell r="J932" t="str">
            <v>Zhou Yanduo</v>
          </cell>
          <cell r="K932" t="str">
            <v>Zeng Qing</v>
          </cell>
          <cell r="L932">
            <v>41403</v>
          </cell>
          <cell r="M932">
            <v>41457</v>
          </cell>
          <cell r="N932">
            <v>41638</v>
          </cell>
          <cell r="O932">
            <v>41824</v>
          </cell>
          <cell r="P932">
            <v>41831</v>
          </cell>
          <cell r="Q932">
            <v>41941</v>
          </cell>
          <cell r="R932">
            <v>41973</v>
          </cell>
          <cell r="S932" t="str">
            <v>N</v>
          </cell>
          <cell r="T932" t="str">
            <v>Closed</v>
          </cell>
          <cell r="U932" t="str">
            <v>ZNIC.013069</v>
          </cell>
        </row>
        <row r="933">
          <cell r="A933">
            <v>13068</v>
          </cell>
          <cell r="B933" t="str">
            <v>CBP/A</v>
          </cell>
          <cell r="C933" t="str">
            <v>Projects</v>
          </cell>
          <cell r="D933" t="str">
            <v>CTE/C</v>
          </cell>
          <cell r="E933" t="str">
            <v>BCC Control Building Expansion</v>
          </cell>
          <cell r="F933">
            <v>193325</v>
          </cell>
          <cell r="G933">
            <v>0</v>
          </cell>
          <cell r="H933">
            <v>50710</v>
          </cell>
          <cell r="I933">
            <v>156420</v>
          </cell>
          <cell r="J933" t="str">
            <v>Wang Shicheng</v>
          </cell>
          <cell r="K933" t="str">
            <v>Guo Bing</v>
          </cell>
          <cell r="L933">
            <v>41403</v>
          </cell>
          <cell r="N933">
            <v>41485</v>
          </cell>
          <cell r="S933" t="str">
            <v>N</v>
          </cell>
          <cell r="T933" t="str">
            <v>Canceled</v>
          </cell>
          <cell r="U933" t="str">
            <v>980447117</v>
          </cell>
        </row>
        <row r="934">
          <cell r="A934">
            <v>13067</v>
          </cell>
          <cell r="B934" t="str">
            <v>CFL</v>
          </cell>
          <cell r="C934" t="str">
            <v>Projects</v>
          </cell>
          <cell r="D934" t="str">
            <v>CTA/S</v>
          </cell>
          <cell r="E934" t="str">
            <v>Lead YBS Warehouse Fire Alarm Signal to A350</v>
          </cell>
          <cell r="F934">
            <v>80000</v>
          </cell>
          <cell r="G934">
            <v>60000</v>
          </cell>
          <cell r="H934">
            <v>0</v>
          </cell>
          <cell r="I934">
            <v>136953</v>
          </cell>
          <cell r="J934" t="str">
            <v>Dai Xiaolong</v>
          </cell>
          <cell r="K934" t="str">
            <v>Qiu Wei</v>
          </cell>
          <cell r="L934">
            <v>41402</v>
          </cell>
          <cell r="M934">
            <v>41403</v>
          </cell>
          <cell r="N934">
            <v>41465</v>
          </cell>
          <cell r="O934">
            <v>41698</v>
          </cell>
          <cell r="P934">
            <v>41698</v>
          </cell>
          <cell r="R934">
            <v>41882</v>
          </cell>
          <cell r="S934" t="str">
            <v>N</v>
          </cell>
          <cell r="T934" t="str">
            <v>Completed</v>
          </cell>
          <cell r="U934" t="str">
            <v>ZNIC.013067</v>
          </cell>
        </row>
        <row r="935">
          <cell r="A935">
            <v>13066</v>
          </cell>
          <cell r="B935" t="str">
            <v>CBP/M</v>
          </cell>
          <cell r="C935" t="str">
            <v>Projects</v>
          </cell>
          <cell r="D935" t="str">
            <v>CTE/P</v>
          </cell>
          <cell r="E935" t="str">
            <v>Add a Backflow Protection of N2 on ISBL of EB/SM</v>
          </cell>
          <cell r="F935">
            <v>724000</v>
          </cell>
          <cell r="G935">
            <v>0</v>
          </cell>
          <cell r="H935">
            <v>0</v>
          </cell>
          <cell r="I935">
            <v>463755</v>
          </cell>
          <cell r="J935" t="str">
            <v>Sun Aihong</v>
          </cell>
          <cell r="K935" t="str">
            <v>Ling Taizhong</v>
          </cell>
          <cell r="L935">
            <v>41402</v>
          </cell>
          <cell r="M935">
            <v>41508</v>
          </cell>
          <cell r="N935">
            <v>41728</v>
          </cell>
          <cell r="O935">
            <v>41793</v>
          </cell>
          <cell r="P935">
            <v>41793</v>
          </cell>
          <cell r="R935">
            <v>41973</v>
          </cell>
          <cell r="S935" t="str">
            <v>N</v>
          </cell>
          <cell r="T935" t="str">
            <v>Completed</v>
          </cell>
          <cell r="U935" t="str">
            <v>ZNIC.013066</v>
          </cell>
        </row>
        <row r="936">
          <cell r="A936">
            <v>13065</v>
          </cell>
          <cell r="B936" t="str">
            <v>CTS/P</v>
          </cell>
          <cell r="C936" t="str">
            <v>MOC</v>
          </cell>
          <cell r="D936" t="str">
            <v>CTE/C</v>
          </cell>
          <cell r="E936" t="str">
            <v>Foundation Modification for Air Compressor</v>
          </cell>
          <cell r="F936">
            <v>12500</v>
          </cell>
          <cell r="G936">
            <v>0</v>
          </cell>
          <cell r="H936">
            <v>0</v>
          </cell>
          <cell r="I936">
            <v>10285</v>
          </cell>
          <cell r="J936" t="str">
            <v>Gao Feng</v>
          </cell>
          <cell r="K936" t="str">
            <v>Xu Zhaofeng</v>
          </cell>
          <cell r="L936">
            <v>41402</v>
          </cell>
          <cell r="M936">
            <v>41402</v>
          </cell>
          <cell r="N936">
            <v>41414</v>
          </cell>
          <cell r="O936">
            <v>41486</v>
          </cell>
          <cell r="P936">
            <v>41486</v>
          </cell>
          <cell r="R936">
            <v>41572</v>
          </cell>
          <cell r="S936" t="str">
            <v>N</v>
          </cell>
          <cell r="T936" t="str">
            <v>Completed</v>
          </cell>
          <cell r="U936" t="str">
            <v>980433555</v>
          </cell>
        </row>
        <row r="937">
          <cell r="A937">
            <v>13064</v>
          </cell>
          <cell r="B937" t="str">
            <v>CEP/L</v>
          </cell>
          <cell r="C937" t="str">
            <v>Projects</v>
          </cell>
          <cell r="D937" t="str">
            <v>CTE/A</v>
          </cell>
          <cell r="E937" t="str">
            <v>Fire Alarm System Modification in PS/EPS Logistics</v>
          </cell>
          <cell r="F937">
            <v>977000</v>
          </cell>
          <cell r="G937">
            <v>0</v>
          </cell>
          <cell r="H937">
            <v>0</v>
          </cell>
          <cell r="I937">
            <v>987740</v>
          </cell>
          <cell r="J937" t="str">
            <v>Hu Xiao</v>
          </cell>
          <cell r="K937" t="str">
            <v>Zhang Pu</v>
          </cell>
          <cell r="L937">
            <v>41400</v>
          </cell>
          <cell r="M937">
            <v>41519</v>
          </cell>
          <cell r="N937">
            <v>41729</v>
          </cell>
          <cell r="O937">
            <v>41786</v>
          </cell>
          <cell r="P937">
            <v>41786</v>
          </cell>
          <cell r="S937" t="str">
            <v>H</v>
          </cell>
          <cell r="T937" t="str">
            <v>Completed</v>
          </cell>
          <cell r="U937" t="str">
            <v>ZNIC.013064</v>
          </cell>
        </row>
        <row r="938">
          <cell r="A938">
            <v>13063</v>
          </cell>
          <cell r="B938" t="str">
            <v>CBP/C</v>
          </cell>
          <cell r="C938" t="str">
            <v>Projects</v>
          </cell>
          <cell r="D938" t="str">
            <v>CTE/P</v>
          </cell>
          <cell r="E938" t="str">
            <v>Add a Ethane Pipeline from Wison to Steam Cracker Plant</v>
          </cell>
          <cell r="F938">
            <v>1604000</v>
          </cell>
          <cell r="G938">
            <v>0</v>
          </cell>
          <cell r="H938">
            <v>0</v>
          </cell>
          <cell r="I938">
            <v>1589869</v>
          </cell>
          <cell r="J938" t="str">
            <v>Cao Lin</v>
          </cell>
          <cell r="K938" t="str">
            <v>Wu Zefei</v>
          </cell>
          <cell r="L938">
            <v>41391</v>
          </cell>
          <cell r="M938">
            <v>41465</v>
          </cell>
          <cell r="N938">
            <v>41729</v>
          </cell>
          <cell r="O938">
            <v>41630</v>
          </cell>
          <cell r="P938">
            <v>41631</v>
          </cell>
          <cell r="Q938">
            <v>41778</v>
          </cell>
          <cell r="R938">
            <v>42090</v>
          </cell>
          <cell r="S938" t="str">
            <v>H</v>
          </cell>
          <cell r="T938" t="str">
            <v>Closed</v>
          </cell>
          <cell r="U938" t="str">
            <v>ZNIC.013063</v>
          </cell>
        </row>
        <row r="939">
          <cell r="A939">
            <v>13062</v>
          </cell>
          <cell r="B939" t="str">
            <v>CEP/S</v>
          </cell>
          <cell r="C939" t="str">
            <v>Projects</v>
          </cell>
          <cell r="D939" t="str">
            <v>CTE/A</v>
          </cell>
          <cell r="E939" t="str">
            <v>Level Indicator of DW Drum of Pelletizing Modification</v>
          </cell>
          <cell r="F939">
            <v>160000</v>
          </cell>
          <cell r="G939">
            <v>0</v>
          </cell>
          <cell r="H939">
            <v>0</v>
          </cell>
          <cell r="I939">
            <v>83695</v>
          </cell>
          <cell r="J939" t="str">
            <v>Wang Zhen</v>
          </cell>
          <cell r="K939" t="str">
            <v>CTA</v>
          </cell>
          <cell r="L939">
            <v>41391</v>
          </cell>
          <cell r="M939">
            <v>41414</v>
          </cell>
          <cell r="N939">
            <v>41608</v>
          </cell>
          <cell r="O939">
            <v>41608</v>
          </cell>
          <cell r="P939">
            <v>41608</v>
          </cell>
          <cell r="R939">
            <v>41786</v>
          </cell>
          <cell r="S939" t="str">
            <v>N</v>
          </cell>
          <cell r="T939" t="str">
            <v>Closed</v>
          </cell>
          <cell r="U939" t="str">
            <v>ZNIC.013062</v>
          </cell>
        </row>
        <row r="940">
          <cell r="A940">
            <v>13061</v>
          </cell>
          <cell r="B940" t="str">
            <v>CFL</v>
          </cell>
          <cell r="C940" t="str">
            <v>MOC</v>
          </cell>
          <cell r="D940" t="str">
            <v>CTE/C</v>
          </cell>
          <cell r="E940" t="str">
            <v>D750 Office Air-conditioning Modification</v>
          </cell>
          <cell r="F940">
            <v>185660</v>
          </cell>
          <cell r="G940">
            <v>0</v>
          </cell>
          <cell r="H940">
            <v>0</v>
          </cell>
          <cell r="I940">
            <v>185134</v>
          </cell>
          <cell r="J940" t="str">
            <v>Yu Yi</v>
          </cell>
          <cell r="K940" t="str">
            <v>Wang Wei</v>
          </cell>
          <cell r="L940">
            <v>41389</v>
          </cell>
          <cell r="M940">
            <v>41389</v>
          </cell>
          <cell r="N940">
            <v>41613</v>
          </cell>
          <cell r="O940">
            <v>41759</v>
          </cell>
          <cell r="P940">
            <v>41759</v>
          </cell>
          <cell r="R940">
            <v>42004</v>
          </cell>
          <cell r="S940" t="str">
            <v>H</v>
          </cell>
          <cell r="T940" t="str">
            <v>Completed</v>
          </cell>
          <cell r="U940" t="str">
            <v>972432524</v>
          </cell>
        </row>
        <row r="941">
          <cell r="A941">
            <v>13060</v>
          </cell>
          <cell r="B941" t="str">
            <v>CBP/C</v>
          </cell>
          <cell r="C941" t="str">
            <v>Projects</v>
          </cell>
          <cell r="D941" t="str">
            <v>CTE/P</v>
          </cell>
          <cell r="E941" t="str">
            <v>Add Two Inhibiter Injection Pumps</v>
          </cell>
          <cell r="F941">
            <v>650000</v>
          </cell>
          <cell r="G941">
            <v>0</v>
          </cell>
          <cell r="H941">
            <v>161451</v>
          </cell>
          <cell r="I941">
            <v>685000</v>
          </cell>
          <cell r="J941" t="str">
            <v>Sun Aihong</v>
          </cell>
          <cell r="K941" t="str">
            <v>Ling Taizhong</v>
          </cell>
          <cell r="L941">
            <v>41389</v>
          </cell>
          <cell r="M941">
            <v>41724</v>
          </cell>
          <cell r="N941">
            <v>42133</v>
          </cell>
          <cell r="O941">
            <v>42133</v>
          </cell>
          <cell r="P941">
            <v>42133</v>
          </cell>
          <cell r="S941" t="str">
            <v>T_2015</v>
          </cell>
          <cell r="T941" t="str">
            <v>Completed</v>
          </cell>
          <cell r="U941" t="str">
            <v>ZNIC.013060</v>
          </cell>
        </row>
        <row r="942">
          <cell r="A942">
            <v>13059</v>
          </cell>
          <cell r="B942" t="str">
            <v>CTS/U</v>
          </cell>
          <cell r="C942" t="str">
            <v>Projects</v>
          </cell>
          <cell r="D942" t="str">
            <v>CTE/A</v>
          </cell>
          <cell r="E942" t="str">
            <v>Add Card Reader in C405 Building</v>
          </cell>
          <cell r="F942">
            <v>124000</v>
          </cell>
          <cell r="G942">
            <v>0</v>
          </cell>
          <cell r="H942">
            <v>0</v>
          </cell>
          <cell r="I942">
            <v>46224</v>
          </cell>
          <cell r="J942" t="str">
            <v>Xu Zheng</v>
          </cell>
          <cell r="K942" t="str">
            <v>Sun Zhongpin</v>
          </cell>
          <cell r="L942">
            <v>41389</v>
          </cell>
          <cell r="M942">
            <v>41442</v>
          </cell>
          <cell r="N942">
            <v>41496</v>
          </cell>
          <cell r="O942">
            <v>41578</v>
          </cell>
          <cell r="P942">
            <v>41598</v>
          </cell>
          <cell r="R942">
            <v>41820</v>
          </cell>
          <cell r="S942" t="str">
            <v>N</v>
          </cell>
          <cell r="T942" t="str">
            <v>Closed</v>
          </cell>
          <cell r="U942" t="str">
            <v>ZNIC.013059</v>
          </cell>
        </row>
        <row r="943">
          <cell r="A943">
            <v>13058</v>
          </cell>
          <cell r="B943" t="str">
            <v>CAP/L</v>
          </cell>
          <cell r="C943" t="str">
            <v>Projects</v>
          </cell>
          <cell r="D943" t="str">
            <v>CFA</v>
          </cell>
          <cell r="E943" t="str">
            <v>IS/IT Project for NASA</v>
          </cell>
          <cell r="F943">
            <v>10180000</v>
          </cell>
          <cell r="G943">
            <v>2092000</v>
          </cell>
          <cell r="H943">
            <v>0</v>
          </cell>
          <cell r="I943">
            <v>10453379</v>
          </cell>
          <cell r="J943" t="str">
            <v>Liu Min</v>
          </cell>
          <cell r="K943" t="str">
            <v>Tao Yang</v>
          </cell>
          <cell r="L943">
            <v>41389</v>
          </cell>
          <cell r="M943">
            <v>41407</v>
          </cell>
          <cell r="N943">
            <v>41820</v>
          </cell>
          <cell r="O943">
            <v>41821</v>
          </cell>
          <cell r="P943">
            <v>41821</v>
          </cell>
          <cell r="Q943">
            <v>41995</v>
          </cell>
          <cell r="S943" t="str">
            <v>N</v>
          </cell>
          <cell r="T943" t="str">
            <v>Completed</v>
          </cell>
          <cell r="U943" t="str">
            <v>ZNIC.013058</v>
          </cell>
        </row>
        <row r="944">
          <cell r="A944">
            <v>13057</v>
          </cell>
          <cell r="B944" t="str">
            <v>CBP/C</v>
          </cell>
          <cell r="C944" t="str">
            <v>MOC</v>
          </cell>
          <cell r="D944" t="str">
            <v>CTE/P</v>
          </cell>
          <cell r="E944" t="str">
            <v>Add Temporary Pipeline for Ethylene Tank Acoustic Emission Inspection</v>
          </cell>
          <cell r="F944">
            <v>62000</v>
          </cell>
          <cell r="G944">
            <v>0</v>
          </cell>
          <cell r="H944">
            <v>0</v>
          </cell>
          <cell r="I944">
            <v>62463</v>
          </cell>
          <cell r="J944" t="str">
            <v>Wang Can</v>
          </cell>
          <cell r="K944" t="str">
            <v>CTM</v>
          </cell>
          <cell r="L944">
            <v>41388</v>
          </cell>
          <cell r="M944">
            <v>41388</v>
          </cell>
          <cell r="N944">
            <v>41425</v>
          </cell>
          <cell r="O944">
            <v>41425</v>
          </cell>
          <cell r="P944">
            <v>41425</v>
          </cell>
          <cell r="R944">
            <v>41541</v>
          </cell>
          <cell r="S944" t="str">
            <v>H</v>
          </cell>
          <cell r="T944" t="str">
            <v>Closed</v>
          </cell>
          <cell r="U944" t="str">
            <v>980443787</v>
          </cell>
        </row>
        <row r="945">
          <cell r="A945">
            <v>13056</v>
          </cell>
          <cell r="B945" t="str">
            <v>CBP/A</v>
          </cell>
          <cell r="C945" t="str">
            <v>MOC</v>
          </cell>
          <cell r="D945" t="str">
            <v>CTA/S</v>
          </cell>
          <cell r="E945" t="str">
            <v>Add Two Unexplosion-proof Monitor Camera in BCC Bike Shed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 t="str">
            <v>Qiu Wei</v>
          </cell>
          <cell r="K945" t="str">
            <v>Qiu Wei</v>
          </cell>
          <cell r="L945">
            <v>41387</v>
          </cell>
          <cell r="M945">
            <v>41388</v>
          </cell>
          <cell r="N945">
            <v>41547</v>
          </cell>
          <cell r="O945">
            <v>41547</v>
          </cell>
          <cell r="P945">
            <v>41547</v>
          </cell>
          <cell r="R945">
            <v>41547</v>
          </cell>
          <cell r="S945" t="str">
            <v>N</v>
          </cell>
          <cell r="T945" t="str">
            <v>Closed</v>
          </cell>
        </row>
        <row r="946">
          <cell r="A946">
            <v>13055</v>
          </cell>
          <cell r="B946" t="str">
            <v>CTS/P</v>
          </cell>
          <cell r="C946" t="str">
            <v>Projects</v>
          </cell>
          <cell r="D946" t="str">
            <v>CTE/P</v>
          </cell>
          <cell r="E946" t="str">
            <v>HRSG Continuous Blowdown Revamp</v>
          </cell>
          <cell r="F946">
            <v>334000</v>
          </cell>
          <cell r="G946">
            <v>0</v>
          </cell>
          <cell r="H946">
            <v>0</v>
          </cell>
          <cell r="I946">
            <v>334382</v>
          </cell>
          <cell r="J946" t="str">
            <v>Li Shouqing</v>
          </cell>
          <cell r="K946" t="str">
            <v>Ling Taizhong</v>
          </cell>
          <cell r="L946">
            <v>41386</v>
          </cell>
          <cell r="M946">
            <v>41429</v>
          </cell>
          <cell r="N946">
            <v>41608</v>
          </cell>
          <cell r="O946">
            <v>41586</v>
          </cell>
          <cell r="P946">
            <v>41586</v>
          </cell>
          <cell r="R946">
            <v>41786</v>
          </cell>
          <cell r="S946" t="str">
            <v>N</v>
          </cell>
          <cell r="T946" t="str">
            <v>Closed</v>
          </cell>
          <cell r="U946" t="str">
            <v>ZNIC.013055</v>
          </cell>
        </row>
        <row r="947">
          <cell r="A947">
            <v>13054</v>
          </cell>
          <cell r="B947" t="str">
            <v>CCP/A</v>
          </cell>
          <cell r="C947" t="str">
            <v>Projects</v>
          </cell>
          <cell r="D947" t="str">
            <v>CTE/P</v>
          </cell>
          <cell r="E947" t="str">
            <v>Add 2000m3 EDA Tank in RTTF</v>
          </cell>
          <cell r="F947">
            <v>15880000</v>
          </cell>
          <cell r="G947">
            <v>0</v>
          </cell>
          <cell r="H947">
            <v>0</v>
          </cell>
          <cell r="I947">
            <v>17551322</v>
          </cell>
          <cell r="J947" t="str">
            <v>Jiang Hao/Liu Xiaoli</v>
          </cell>
          <cell r="K947" t="str">
            <v>Xu Yefeng/Zong Baorong</v>
          </cell>
          <cell r="L947">
            <v>41380</v>
          </cell>
          <cell r="M947">
            <v>41697</v>
          </cell>
          <cell r="N947">
            <v>42129</v>
          </cell>
          <cell r="O947">
            <v>42129</v>
          </cell>
          <cell r="P947">
            <v>42129</v>
          </cell>
          <cell r="S947" t="str">
            <v>T_2015</v>
          </cell>
          <cell r="T947" t="str">
            <v>Completed</v>
          </cell>
          <cell r="U947" t="str">
            <v>ZNIC.013054</v>
          </cell>
        </row>
        <row r="948">
          <cell r="A948">
            <v>13053</v>
          </cell>
          <cell r="B948" t="str">
            <v>CCP/A</v>
          </cell>
          <cell r="C948" t="str">
            <v>MOC</v>
          </cell>
          <cell r="D948" t="str">
            <v>CTE/C</v>
          </cell>
          <cell r="E948" t="str">
            <v>Add Support for R3050 Sleeve</v>
          </cell>
          <cell r="F948">
            <v>120000</v>
          </cell>
          <cell r="G948">
            <v>0</v>
          </cell>
          <cell r="H948">
            <v>0</v>
          </cell>
          <cell r="I948">
            <v>76072</v>
          </cell>
          <cell r="J948" t="str">
            <v>Yu Yi</v>
          </cell>
          <cell r="K948" t="str">
            <v>Xu Zhaofeng</v>
          </cell>
          <cell r="L948">
            <v>41380</v>
          </cell>
          <cell r="M948">
            <v>41380</v>
          </cell>
          <cell r="N948">
            <v>41470</v>
          </cell>
          <cell r="O948">
            <v>41488</v>
          </cell>
          <cell r="P948">
            <v>41488</v>
          </cell>
          <cell r="R948">
            <v>41724</v>
          </cell>
          <cell r="S948" t="str">
            <v>N</v>
          </cell>
          <cell r="T948" t="str">
            <v>Closed</v>
          </cell>
          <cell r="U948" t="str">
            <v>980440075</v>
          </cell>
        </row>
        <row r="949">
          <cell r="A949">
            <v>13052</v>
          </cell>
          <cell r="B949" t="str">
            <v>CBP/B</v>
          </cell>
          <cell r="C949" t="str">
            <v>MOC</v>
          </cell>
          <cell r="D949" t="str">
            <v>CTE/P</v>
          </cell>
          <cell r="E949" t="str">
            <v>Add One Pipeline from C1200 to EU C220 for Recycling Offgas</v>
          </cell>
          <cell r="F949">
            <v>437100</v>
          </cell>
          <cell r="G949">
            <v>0</v>
          </cell>
          <cell r="H949">
            <v>0</v>
          </cell>
          <cell r="I949">
            <v>528057</v>
          </cell>
          <cell r="J949" t="str">
            <v>Sun Aihong</v>
          </cell>
          <cell r="K949" t="str">
            <v>Ling Taizhong</v>
          </cell>
          <cell r="L949">
            <v>41375</v>
          </cell>
          <cell r="M949">
            <v>41375</v>
          </cell>
          <cell r="N949">
            <v>41729</v>
          </cell>
          <cell r="O949">
            <v>41789</v>
          </cell>
          <cell r="P949">
            <v>41789</v>
          </cell>
          <cell r="S949" t="str">
            <v>N</v>
          </cell>
          <cell r="T949" t="str">
            <v>Completed</v>
          </cell>
          <cell r="U949" t="str">
            <v>971877174</v>
          </cell>
        </row>
        <row r="950">
          <cell r="A950">
            <v>13051</v>
          </cell>
          <cell r="B950" t="str">
            <v>CBP/B</v>
          </cell>
          <cell r="C950" t="str">
            <v>MOC</v>
          </cell>
          <cell r="D950" t="str">
            <v>CTE/A</v>
          </cell>
          <cell r="E950" t="str">
            <v>Using a More Suitable Control Valve to Replace the Original Valve FZV1501</v>
          </cell>
          <cell r="F950">
            <v>94000</v>
          </cell>
          <cell r="G950">
            <v>0</v>
          </cell>
          <cell r="H950">
            <v>0</v>
          </cell>
          <cell r="I950">
            <v>67272</v>
          </cell>
          <cell r="J950" t="str">
            <v>Gong Feibao</v>
          </cell>
          <cell r="K950" t="str">
            <v>Wang Xinwu</v>
          </cell>
          <cell r="L950">
            <v>41373</v>
          </cell>
          <cell r="M950">
            <v>41373</v>
          </cell>
          <cell r="N950">
            <v>41659</v>
          </cell>
          <cell r="O950">
            <v>41659</v>
          </cell>
          <cell r="P950">
            <v>41659</v>
          </cell>
          <cell r="R950">
            <v>41820</v>
          </cell>
          <cell r="S950" t="str">
            <v>T</v>
          </cell>
          <cell r="T950" t="str">
            <v>Closed</v>
          </cell>
          <cell r="U950" t="str">
            <v>971956174</v>
          </cell>
        </row>
        <row r="951">
          <cell r="A951">
            <v>13050</v>
          </cell>
          <cell r="B951" t="str">
            <v>CBP/B</v>
          </cell>
          <cell r="C951" t="str">
            <v>MOC</v>
          </cell>
          <cell r="D951" t="str">
            <v>CTE/P</v>
          </cell>
          <cell r="E951" t="str">
            <v>Add a Basket Strainer in the Outlet of P510</v>
          </cell>
          <cell r="F951">
            <v>40000</v>
          </cell>
          <cell r="G951">
            <v>0</v>
          </cell>
          <cell r="H951">
            <v>0</v>
          </cell>
          <cell r="I951">
            <v>31840</v>
          </cell>
          <cell r="J951" t="str">
            <v>Wang Can</v>
          </cell>
          <cell r="K951" t="str">
            <v>CTM</v>
          </cell>
          <cell r="L951">
            <v>41373</v>
          </cell>
          <cell r="M951">
            <v>41373</v>
          </cell>
          <cell r="N951">
            <v>41486</v>
          </cell>
          <cell r="O951">
            <v>41486</v>
          </cell>
          <cell r="P951">
            <v>41486</v>
          </cell>
          <cell r="R951">
            <v>41572</v>
          </cell>
          <cell r="S951" t="str">
            <v>N</v>
          </cell>
          <cell r="T951" t="str">
            <v>Closed</v>
          </cell>
          <cell r="U951" t="str">
            <v>980436474</v>
          </cell>
        </row>
        <row r="952">
          <cell r="A952">
            <v>13049</v>
          </cell>
          <cell r="B952" t="str">
            <v>CCP/O</v>
          </cell>
          <cell r="C952" t="str">
            <v>MOC</v>
          </cell>
          <cell r="D952" t="str">
            <v>CTE/C</v>
          </cell>
          <cell r="E952" t="str">
            <v>Add OXO Trash Area</v>
          </cell>
          <cell r="F952">
            <v>281000</v>
          </cell>
          <cell r="G952">
            <v>0</v>
          </cell>
          <cell r="H952">
            <v>0</v>
          </cell>
          <cell r="I952">
            <v>223587</v>
          </cell>
          <cell r="J952" t="str">
            <v>Yu Yi</v>
          </cell>
          <cell r="K952" t="str">
            <v>Xu Zhaofeng</v>
          </cell>
          <cell r="L952">
            <v>41373</v>
          </cell>
          <cell r="M952">
            <v>41373</v>
          </cell>
          <cell r="N952">
            <v>41501</v>
          </cell>
          <cell r="O952">
            <v>41563</v>
          </cell>
          <cell r="P952">
            <v>41563</v>
          </cell>
          <cell r="R952">
            <v>41724</v>
          </cell>
          <cell r="S952" t="str">
            <v>N</v>
          </cell>
          <cell r="T952" t="str">
            <v>Completed</v>
          </cell>
          <cell r="U952" t="str">
            <v>980433843</v>
          </cell>
        </row>
        <row r="953">
          <cell r="A953">
            <v>13048</v>
          </cell>
          <cell r="B953" t="str">
            <v>CAP/E</v>
          </cell>
          <cell r="C953" t="str">
            <v>MOC</v>
          </cell>
          <cell r="D953" t="str">
            <v>CTM/A</v>
          </cell>
          <cell r="E953" t="str">
            <v>Add Two PT and Valve Bank for E7488 Offgas Pipe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 t="str">
            <v>Ling Wenqing</v>
          </cell>
          <cell r="K953" t="str">
            <v>Ling Wenqing</v>
          </cell>
          <cell r="L953">
            <v>41519</v>
          </cell>
          <cell r="M953">
            <v>41487</v>
          </cell>
          <cell r="N953">
            <v>41508</v>
          </cell>
          <cell r="O953">
            <v>41508</v>
          </cell>
          <cell r="P953">
            <v>41508</v>
          </cell>
          <cell r="R953">
            <v>41634</v>
          </cell>
          <cell r="S953" t="str">
            <v>N</v>
          </cell>
          <cell r="T953" t="str">
            <v>Completed</v>
          </cell>
        </row>
        <row r="954">
          <cell r="A954">
            <v>13047</v>
          </cell>
          <cell r="B954" t="str">
            <v>CEP/E</v>
          </cell>
          <cell r="C954" t="str">
            <v>MOC</v>
          </cell>
          <cell r="D954" t="str">
            <v>CTE/P</v>
          </cell>
          <cell r="E954" t="str">
            <v>Add Pipe to Recover Process Water into V1255</v>
          </cell>
          <cell r="F954">
            <v>165707</v>
          </cell>
          <cell r="G954">
            <v>0</v>
          </cell>
          <cell r="H954">
            <v>0</v>
          </cell>
          <cell r="I954">
            <v>192828</v>
          </cell>
          <cell r="J954" t="str">
            <v>Gu Jingfeng</v>
          </cell>
          <cell r="K954" t="str">
            <v>Xu Yefeng</v>
          </cell>
          <cell r="L954">
            <v>41372</v>
          </cell>
          <cell r="M954">
            <v>41372</v>
          </cell>
          <cell r="N954">
            <v>41506</v>
          </cell>
          <cell r="O954">
            <v>41508</v>
          </cell>
          <cell r="P954">
            <v>41508</v>
          </cell>
          <cell r="R954">
            <v>41604</v>
          </cell>
          <cell r="S954" t="str">
            <v>T</v>
          </cell>
          <cell r="T954" t="str">
            <v>Closed</v>
          </cell>
          <cell r="U954" t="str">
            <v>980432366</v>
          </cell>
        </row>
        <row r="955">
          <cell r="A955">
            <v>13046</v>
          </cell>
          <cell r="B955" t="str">
            <v>CEP/E</v>
          </cell>
          <cell r="C955" t="str">
            <v>MOC</v>
          </cell>
          <cell r="D955" t="str">
            <v>CTE/P</v>
          </cell>
          <cell r="E955" t="str">
            <v>Change Flowmeter F43236 Location</v>
          </cell>
          <cell r="F955">
            <v>100200</v>
          </cell>
          <cell r="G955">
            <v>0</v>
          </cell>
          <cell r="H955">
            <v>0</v>
          </cell>
          <cell r="I955">
            <v>125425</v>
          </cell>
          <cell r="J955" t="str">
            <v>Gu Jingfeng</v>
          </cell>
          <cell r="K955" t="str">
            <v>Xu Yefeng</v>
          </cell>
          <cell r="L955">
            <v>41370</v>
          </cell>
          <cell r="M955">
            <v>41372</v>
          </cell>
          <cell r="N955">
            <v>41506</v>
          </cell>
          <cell r="O955">
            <v>41508</v>
          </cell>
          <cell r="P955">
            <v>41508</v>
          </cell>
          <cell r="R955">
            <v>41604</v>
          </cell>
          <cell r="S955" t="str">
            <v>T</v>
          </cell>
          <cell r="T955" t="str">
            <v>Closed</v>
          </cell>
          <cell r="U955" t="str">
            <v>980432264</v>
          </cell>
        </row>
        <row r="956">
          <cell r="A956">
            <v>13045</v>
          </cell>
          <cell r="B956" t="str">
            <v>CEP/E</v>
          </cell>
          <cell r="C956" t="str">
            <v>MOC</v>
          </cell>
          <cell r="D956" t="str">
            <v>CTE/P</v>
          </cell>
          <cell r="E956" t="str">
            <v>Change PDT 37017 Tie-in Point</v>
          </cell>
          <cell r="F956">
            <v>102000</v>
          </cell>
          <cell r="G956">
            <v>0</v>
          </cell>
          <cell r="H956">
            <v>0</v>
          </cell>
          <cell r="I956">
            <v>115442</v>
          </cell>
          <cell r="J956" t="str">
            <v>Sun Duoxun</v>
          </cell>
          <cell r="K956" t="str">
            <v>Xu Yefeng</v>
          </cell>
          <cell r="L956">
            <v>41372</v>
          </cell>
          <cell r="M956">
            <v>41372</v>
          </cell>
          <cell r="N956">
            <v>41506</v>
          </cell>
          <cell r="O956">
            <v>41508</v>
          </cell>
          <cell r="P956">
            <v>41508</v>
          </cell>
          <cell r="R956">
            <v>41605</v>
          </cell>
          <cell r="S956" t="str">
            <v>T</v>
          </cell>
          <cell r="T956" t="str">
            <v>Closed</v>
          </cell>
          <cell r="U956" t="str">
            <v>980432265</v>
          </cell>
        </row>
        <row r="957">
          <cell r="A957">
            <v>13044</v>
          </cell>
          <cell r="B957" t="str">
            <v>CBP/B</v>
          </cell>
          <cell r="C957" t="str">
            <v>Projects</v>
          </cell>
          <cell r="D957" t="str">
            <v>CTE/A</v>
          </cell>
          <cell r="E957" t="str">
            <v>Add a Vortex Flowmeter FI-11056 in the External Cooling Loop Pipe of Reactor R1102A/B</v>
          </cell>
          <cell r="F957">
            <v>137000</v>
          </cell>
          <cell r="G957">
            <v>0</v>
          </cell>
          <cell r="H957">
            <v>0</v>
          </cell>
          <cell r="I957">
            <v>78014</v>
          </cell>
          <cell r="J957" t="str">
            <v>Wang Zhen</v>
          </cell>
          <cell r="K957" t="str">
            <v>Shen Yan</v>
          </cell>
          <cell r="L957">
            <v>41366</v>
          </cell>
          <cell r="M957">
            <v>41387</v>
          </cell>
          <cell r="N957">
            <v>42155</v>
          </cell>
          <cell r="O957">
            <v>42154</v>
          </cell>
          <cell r="P957">
            <v>42154</v>
          </cell>
          <cell r="R957">
            <v>42155</v>
          </cell>
          <cell r="S957" t="str">
            <v>T_2015</v>
          </cell>
          <cell r="T957" t="str">
            <v>Completed</v>
          </cell>
          <cell r="U957" t="str">
            <v>ZNIC.013044</v>
          </cell>
        </row>
        <row r="958">
          <cell r="A958">
            <v>13043</v>
          </cell>
          <cell r="B958" t="str">
            <v>CEP/E</v>
          </cell>
          <cell r="C958" t="str">
            <v>MOC</v>
          </cell>
          <cell r="D958" t="str">
            <v>CTE/P</v>
          </cell>
          <cell r="E958" t="str">
            <v>Change Connection Part Between Pipe 4323.003.1 and 1223.002.1</v>
          </cell>
          <cell r="F958">
            <v>21000</v>
          </cell>
          <cell r="G958">
            <v>0</v>
          </cell>
          <cell r="H958">
            <v>0</v>
          </cell>
          <cell r="I958">
            <v>24200</v>
          </cell>
          <cell r="J958" t="str">
            <v>Gu Jingfeng</v>
          </cell>
          <cell r="K958" t="str">
            <v>CTM</v>
          </cell>
          <cell r="L958">
            <v>41366</v>
          </cell>
          <cell r="M958">
            <v>41366</v>
          </cell>
          <cell r="N958">
            <v>41506</v>
          </cell>
          <cell r="O958">
            <v>41506</v>
          </cell>
          <cell r="P958">
            <v>41506</v>
          </cell>
          <cell r="R958">
            <v>41604</v>
          </cell>
          <cell r="S958" t="str">
            <v>T</v>
          </cell>
          <cell r="T958" t="str">
            <v>Closed</v>
          </cell>
          <cell r="U958" t="str">
            <v>980432367</v>
          </cell>
        </row>
        <row r="959">
          <cell r="A959">
            <v>13042</v>
          </cell>
          <cell r="B959" t="str">
            <v>CEP/E</v>
          </cell>
          <cell r="C959" t="str">
            <v>Projects</v>
          </cell>
          <cell r="D959" t="str">
            <v>CTE/P</v>
          </cell>
          <cell r="E959" t="str">
            <v>Add a New Pipeline to Transfer CO2 from EO/EG to Messer</v>
          </cell>
          <cell r="F959">
            <v>19250</v>
          </cell>
          <cell r="G959">
            <v>0</v>
          </cell>
          <cell r="H959">
            <v>0</v>
          </cell>
          <cell r="I959">
            <v>21890</v>
          </cell>
          <cell r="J959" t="str">
            <v>Gu Jingfeng</v>
          </cell>
          <cell r="L959">
            <v>41366</v>
          </cell>
          <cell r="S959" t="str">
            <v>N</v>
          </cell>
          <cell r="T959" t="str">
            <v>Canceled</v>
          </cell>
          <cell r="U959" t="str">
            <v>980433878</v>
          </cell>
        </row>
        <row r="960">
          <cell r="A960">
            <v>13041</v>
          </cell>
          <cell r="B960" t="str">
            <v>CTA</v>
          </cell>
          <cell r="C960" t="str">
            <v>MOC</v>
          </cell>
          <cell r="D960" t="str">
            <v>CTE/A</v>
          </cell>
          <cell r="E960" t="str">
            <v>Add Fire Alarm Signals for Substation #15,#15c&amp;#16</v>
          </cell>
          <cell r="F960">
            <v>112000</v>
          </cell>
          <cell r="G960">
            <v>0</v>
          </cell>
          <cell r="H960">
            <v>0</v>
          </cell>
          <cell r="I960">
            <v>130193</v>
          </cell>
          <cell r="J960" t="str">
            <v>Bian Jiacai</v>
          </cell>
          <cell r="K960" t="str">
            <v>Chen Gang</v>
          </cell>
          <cell r="L960">
            <v>41366</v>
          </cell>
          <cell r="M960">
            <v>41366</v>
          </cell>
          <cell r="N960">
            <v>41446</v>
          </cell>
          <cell r="O960">
            <v>41593</v>
          </cell>
          <cell r="P960">
            <v>41593</v>
          </cell>
          <cell r="R960">
            <v>41759</v>
          </cell>
          <cell r="S960" t="str">
            <v>N</v>
          </cell>
          <cell r="T960" t="str">
            <v>Closed</v>
          </cell>
          <cell r="U960" t="str">
            <v>980435456</v>
          </cell>
        </row>
        <row r="961">
          <cell r="A961">
            <v>13040</v>
          </cell>
          <cell r="B961" t="str">
            <v>CEP/E</v>
          </cell>
          <cell r="C961" t="str">
            <v>MOC</v>
          </cell>
          <cell r="D961" t="str">
            <v>CTE/P</v>
          </cell>
          <cell r="E961" t="str">
            <v>Add DMW Pipe for E2462 Flushing</v>
          </cell>
          <cell r="F961">
            <v>54448</v>
          </cell>
          <cell r="G961">
            <v>0</v>
          </cell>
          <cell r="H961">
            <v>0</v>
          </cell>
          <cell r="I961">
            <v>47133</v>
          </cell>
          <cell r="J961" t="str">
            <v>Wang Can</v>
          </cell>
          <cell r="K961" t="str">
            <v>CTM</v>
          </cell>
          <cell r="L961">
            <v>41355</v>
          </cell>
          <cell r="M961">
            <v>41358</v>
          </cell>
          <cell r="N961">
            <v>41506</v>
          </cell>
          <cell r="O961">
            <v>41506</v>
          </cell>
          <cell r="P961">
            <v>41506</v>
          </cell>
          <cell r="R961">
            <v>41605</v>
          </cell>
          <cell r="S961" t="str">
            <v>T</v>
          </cell>
          <cell r="T961" t="str">
            <v>Closed</v>
          </cell>
          <cell r="U961" t="str">
            <v>980432363</v>
          </cell>
        </row>
        <row r="962">
          <cell r="A962">
            <v>13039</v>
          </cell>
          <cell r="B962" t="str">
            <v>CEP/E</v>
          </cell>
          <cell r="C962" t="str">
            <v>MOC</v>
          </cell>
          <cell r="D962" t="str">
            <v>CTE/P</v>
          </cell>
          <cell r="E962" t="str">
            <v>Interchange Heads of C4320&amp;E1256 for Pump P3760</v>
          </cell>
          <cell r="F962">
            <v>24000</v>
          </cell>
          <cell r="G962">
            <v>0</v>
          </cell>
          <cell r="H962">
            <v>0</v>
          </cell>
          <cell r="I962">
            <v>17308</v>
          </cell>
          <cell r="J962" t="str">
            <v>Wang Can</v>
          </cell>
          <cell r="K962" t="str">
            <v>CTM</v>
          </cell>
          <cell r="L962">
            <v>41355</v>
          </cell>
          <cell r="M962">
            <v>41358</v>
          </cell>
          <cell r="N962">
            <v>41506</v>
          </cell>
          <cell r="O962">
            <v>41506</v>
          </cell>
          <cell r="P962">
            <v>41506</v>
          </cell>
          <cell r="R962">
            <v>41605</v>
          </cell>
          <cell r="S962" t="str">
            <v>T</v>
          </cell>
          <cell r="T962" t="str">
            <v>Closed</v>
          </cell>
          <cell r="U962" t="str">
            <v>980432364</v>
          </cell>
        </row>
        <row r="963">
          <cell r="A963">
            <v>13038</v>
          </cell>
          <cell r="B963" t="str">
            <v>CEP/E</v>
          </cell>
          <cell r="C963" t="str">
            <v>MOC</v>
          </cell>
          <cell r="D963" t="str">
            <v>CTE/P</v>
          </cell>
          <cell r="E963" t="str">
            <v>Change Pipe from P1222 to V3704</v>
          </cell>
          <cell r="F963">
            <v>35300</v>
          </cell>
          <cell r="G963">
            <v>0</v>
          </cell>
          <cell r="H963">
            <v>0</v>
          </cell>
          <cell r="I963">
            <v>47316</v>
          </cell>
          <cell r="J963" t="str">
            <v>Sun Duoxun</v>
          </cell>
          <cell r="K963" t="str">
            <v>CTM</v>
          </cell>
          <cell r="L963">
            <v>41355</v>
          </cell>
          <cell r="M963">
            <v>41358</v>
          </cell>
          <cell r="N963">
            <v>41506</v>
          </cell>
          <cell r="O963">
            <v>41506</v>
          </cell>
          <cell r="P963">
            <v>41506</v>
          </cell>
          <cell r="R963">
            <v>41605</v>
          </cell>
          <cell r="S963" t="str">
            <v>T</v>
          </cell>
          <cell r="T963" t="str">
            <v>Closed</v>
          </cell>
          <cell r="U963" t="str">
            <v>980432365</v>
          </cell>
        </row>
        <row r="964">
          <cell r="A964">
            <v>13037</v>
          </cell>
          <cell r="B964" t="str">
            <v>CEP/E</v>
          </cell>
          <cell r="C964" t="str">
            <v>Projects</v>
          </cell>
          <cell r="D964" t="str">
            <v>CTE/P</v>
          </cell>
          <cell r="E964" t="str">
            <v>Add a New Flow Transmitter for U3775</v>
          </cell>
          <cell r="F964">
            <v>17000</v>
          </cell>
          <cell r="G964">
            <v>0</v>
          </cell>
          <cell r="H964">
            <v>0</v>
          </cell>
          <cell r="I964">
            <v>18480</v>
          </cell>
          <cell r="J964" t="str">
            <v>Wu Liqun</v>
          </cell>
          <cell r="K964" t="str">
            <v>Xu Yefeng</v>
          </cell>
          <cell r="L964">
            <v>41355</v>
          </cell>
          <cell r="N964">
            <v>41485</v>
          </cell>
          <cell r="S964" t="str">
            <v>H</v>
          </cell>
          <cell r="T964" t="str">
            <v>Canceled</v>
          </cell>
          <cell r="U964" t="str">
            <v>980432266</v>
          </cell>
        </row>
        <row r="965">
          <cell r="A965">
            <v>13036</v>
          </cell>
          <cell r="B965" t="str">
            <v>CBP/B</v>
          </cell>
          <cell r="C965" t="str">
            <v>MOC</v>
          </cell>
          <cell r="D965" t="str">
            <v>CTE/C</v>
          </cell>
          <cell r="E965" t="str">
            <v>Remove the OSBL Pipes Singboard of Butadiene Plant</v>
          </cell>
          <cell r="F965">
            <v>58000</v>
          </cell>
          <cell r="G965">
            <v>0</v>
          </cell>
          <cell r="H965">
            <v>0</v>
          </cell>
          <cell r="I965">
            <v>25359</v>
          </cell>
          <cell r="J965" t="str">
            <v>Wang Shicheng</v>
          </cell>
          <cell r="K965" t="str">
            <v>Lu Jie</v>
          </cell>
          <cell r="L965">
            <v>41352</v>
          </cell>
          <cell r="M965">
            <v>41352</v>
          </cell>
          <cell r="N965">
            <v>41394</v>
          </cell>
          <cell r="P965">
            <v>41390</v>
          </cell>
          <cell r="R965">
            <v>41541</v>
          </cell>
          <cell r="S965" t="str">
            <v>N</v>
          </cell>
          <cell r="T965" t="str">
            <v>Closed</v>
          </cell>
          <cell r="U965" t="str">
            <v>980430784</v>
          </cell>
        </row>
        <row r="966">
          <cell r="A966">
            <v>13035</v>
          </cell>
          <cell r="B966" t="str">
            <v>CAP/A</v>
          </cell>
          <cell r="C966" t="str">
            <v>Projects</v>
          </cell>
          <cell r="D966" t="str">
            <v>CTE/P</v>
          </cell>
          <cell r="E966" t="str">
            <v>Add Temperature Measurement on C3100</v>
          </cell>
          <cell r="F966">
            <v>240000</v>
          </cell>
          <cell r="G966">
            <v>0</v>
          </cell>
          <cell r="H966">
            <v>0</v>
          </cell>
          <cell r="I966">
            <v>50</v>
          </cell>
          <cell r="J966" t="str">
            <v>Zhu JianXin</v>
          </cell>
          <cell r="K966" t="str">
            <v>Wang Wei</v>
          </cell>
          <cell r="L966">
            <v>41348</v>
          </cell>
          <cell r="M966">
            <v>41411</v>
          </cell>
          <cell r="N966">
            <v>41572</v>
          </cell>
          <cell r="O966">
            <v>41578</v>
          </cell>
          <cell r="P966">
            <v>41578</v>
          </cell>
          <cell r="R966">
            <v>41786</v>
          </cell>
          <cell r="S966" t="str">
            <v>T</v>
          </cell>
          <cell r="T966" t="str">
            <v>Closed</v>
          </cell>
          <cell r="U966" t="str">
            <v>ZNIC.013035</v>
          </cell>
        </row>
        <row r="967">
          <cell r="A967">
            <v>13034</v>
          </cell>
          <cell r="B967" t="str">
            <v>CAP/A</v>
          </cell>
          <cell r="C967" t="str">
            <v>MOC</v>
          </cell>
          <cell r="D967" t="str">
            <v>CTM/A</v>
          </cell>
          <cell r="E967" t="str">
            <v>Add a Connection Pipes Between P9380 and Other Acid Pumps</v>
          </cell>
          <cell r="F967">
            <v>19000</v>
          </cell>
          <cell r="G967">
            <v>0</v>
          </cell>
          <cell r="H967">
            <v>0</v>
          </cell>
          <cell r="I967">
            <v>36033</v>
          </cell>
          <cell r="J967" t="str">
            <v>Xu Bin</v>
          </cell>
          <cell r="K967" t="str">
            <v>Xu Bin</v>
          </cell>
          <cell r="L967">
            <v>41346</v>
          </cell>
          <cell r="M967">
            <v>41347</v>
          </cell>
          <cell r="N967">
            <v>41383</v>
          </cell>
          <cell r="O967">
            <v>41383</v>
          </cell>
          <cell r="P967">
            <v>41383</v>
          </cell>
          <cell r="R967">
            <v>41446</v>
          </cell>
          <cell r="S967" t="str">
            <v>H</v>
          </cell>
          <cell r="T967" t="str">
            <v>Closed</v>
          </cell>
          <cell r="U967" t="str">
            <v>980429708</v>
          </cell>
        </row>
        <row r="968">
          <cell r="A968">
            <v>13033</v>
          </cell>
          <cell r="B968" t="str">
            <v>CHA</v>
          </cell>
          <cell r="C968" t="str">
            <v>Projects</v>
          </cell>
          <cell r="D968" t="str">
            <v>CTE/A</v>
          </cell>
          <cell r="E968" t="str">
            <v>Add Two Monitors in D800 Parking Area</v>
          </cell>
          <cell r="F968">
            <v>222000</v>
          </cell>
          <cell r="G968">
            <v>0</v>
          </cell>
          <cell r="H968">
            <v>0</v>
          </cell>
          <cell r="I968">
            <v>173670</v>
          </cell>
          <cell r="J968" t="str">
            <v>Bian Jiacai</v>
          </cell>
          <cell r="K968" t="str">
            <v>Sun Zhongpin</v>
          </cell>
          <cell r="L968">
            <v>41346</v>
          </cell>
          <cell r="M968">
            <v>41371</v>
          </cell>
          <cell r="N968">
            <v>41422</v>
          </cell>
          <cell r="O968">
            <v>41486</v>
          </cell>
          <cell r="P968">
            <v>41486</v>
          </cell>
          <cell r="R968">
            <v>41759</v>
          </cell>
          <cell r="S968" t="str">
            <v>N</v>
          </cell>
          <cell r="T968" t="str">
            <v>Closed</v>
          </cell>
          <cell r="U968" t="str">
            <v>ZNIC.013033</v>
          </cell>
        </row>
        <row r="969">
          <cell r="A969">
            <v>13032</v>
          </cell>
          <cell r="B969" t="str">
            <v>CCP/A</v>
          </cell>
          <cell r="C969" t="str">
            <v>Projects</v>
          </cell>
          <cell r="D969" t="str">
            <v>CTE/A</v>
          </cell>
          <cell r="E969" t="str">
            <v>Add Card Reader in ACN Plant</v>
          </cell>
          <cell r="F969">
            <v>357000</v>
          </cell>
          <cell r="G969">
            <v>0</v>
          </cell>
          <cell r="H969">
            <v>0</v>
          </cell>
          <cell r="I969">
            <v>191236</v>
          </cell>
          <cell r="J969" t="str">
            <v>Xu Zheng</v>
          </cell>
          <cell r="K969" t="str">
            <v>Zhang Pu</v>
          </cell>
          <cell r="L969">
            <v>41345</v>
          </cell>
          <cell r="M969">
            <v>41366</v>
          </cell>
          <cell r="N969">
            <v>41455</v>
          </cell>
          <cell r="O969">
            <v>41512</v>
          </cell>
          <cell r="P969">
            <v>41512</v>
          </cell>
          <cell r="R969">
            <v>41698</v>
          </cell>
          <cell r="S969" t="str">
            <v>N</v>
          </cell>
          <cell r="T969" t="str">
            <v>Closed</v>
          </cell>
          <cell r="U969" t="str">
            <v>ZNIC.013032</v>
          </cell>
        </row>
        <row r="970">
          <cell r="A970">
            <v>13031</v>
          </cell>
          <cell r="B970" t="str">
            <v>CEP/E</v>
          </cell>
          <cell r="C970" t="str">
            <v>MOC</v>
          </cell>
          <cell r="D970" t="str">
            <v>CTE/P</v>
          </cell>
          <cell r="E970" t="str">
            <v>Add N2 Filling Line for Buffer Vessel</v>
          </cell>
          <cell r="F970">
            <v>48970</v>
          </cell>
          <cell r="G970">
            <v>0</v>
          </cell>
          <cell r="H970">
            <v>0</v>
          </cell>
          <cell r="I970">
            <v>50877</v>
          </cell>
          <cell r="J970" t="str">
            <v>Wang Can</v>
          </cell>
          <cell r="K970" t="str">
            <v>Gao Xiping</v>
          </cell>
          <cell r="L970">
            <v>41344</v>
          </cell>
          <cell r="M970">
            <v>41345</v>
          </cell>
          <cell r="N970">
            <v>41425</v>
          </cell>
          <cell r="P970">
            <v>41425</v>
          </cell>
          <cell r="R970">
            <v>41486</v>
          </cell>
          <cell r="S970" t="str">
            <v>N</v>
          </cell>
          <cell r="T970" t="str">
            <v>Completed</v>
          </cell>
          <cell r="U970" t="str">
            <v>980415158</v>
          </cell>
        </row>
        <row r="971">
          <cell r="A971">
            <v>13030</v>
          </cell>
          <cell r="B971" t="str">
            <v>CAP/A</v>
          </cell>
          <cell r="C971" t="str">
            <v>MOC</v>
          </cell>
          <cell r="D971" t="str">
            <v>CTE/C</v>
          </cell>
          <cell r="E971" t="str">
            <v>B550 Office Modification on the 2nd Floor</v>
          </cell>
          <cell r="F971">
            <v>81260</v>
          </cell>
          <cell r="G971">
            <v>0</v>
          </cell>
          <cell r="H971">
            <v>0</v>
          </cell>
          <cell r="I971">
            <v>57148</v>
          </cell>
          <cell r="J971" t="str">
            <v>Yu Yi</v>
          </cell>
          <cell r="K971" t="str">
            <v>Xu Zhaofeng</v>
          </cell>
          <cell r="L971">
            <v>41338</v>
          </cell>
          <cell r="M971">
            <v>41338</v>
          </cell>
          <cell r="N971">
            <v>41424</v>
          </cell>
          <cell r="O971">
            <v>41453</v>
          </cell>
          <cell r="P971">
            <v>41453</v>
          </cell>
          <cell r="R971">
            <v>41517</v>
          </cell>
          <cell r="S971" t="str">
            <v>N</v>
          </cell>
          <cell r="T971" t="str">
            <v>Closed</v>
          </cell>
          <cell r="U971" t="str">
            <v>980418045</v>
          </cell>
        </row>
        <row r="972">
          <cell r="A972">
            <v>13029</v>
          </cell>
          <cell r="B972" t="str">
            <v>CTS/U</v>
          </cell>
          <cell r="C972" t="str">
            <v>Projects</v>
          </cell>
          <cell r="D972" t="str">
            <v>CTE/C</v>
          </cell>
          <cell r="E972" t="str">
            <v>Connect Piperack Crossing Tank Farm South Road</v>
          </cell>
          <cell r="F972">
            <v>966000</v>
          </cell>
          <cell r="G972">
            <v>0</v>
          </cell>
          <cell r="H972">
            <v>0</v>
          </cell>
          <cell r="I972">
            <v>881798</v>
          </cell>
          <cell r="J972" t="str">
            <v>Wang Shicheng</v>
          </cell>
          <cell r="K972" t="str">
            <v>Xu Zhaofeng</v>
          </cell>
          <cell r="L972">
            <v>41337</v>
          </cell>
          <cell r="M972">
            <v>41371</v>
          </cell>
          <cell r="N972">
            <v>41455</v>
          </cell>
          <cell r="O972">
            <v>41516</v>
          </cell>
          <cell r="P972">
            <v>41532</v>
          </cell>
          <cell r="R972">
            <v>41912</v>
          </cell>
          <cell r="S972" t="str">
            <v>N</v>
          </cell>
          <cell r="T972" t="str">
            <v>Completed</v>
          </cell>
          <cell r="U972" t="str">
            <v>ZNIC.013029</v>
          </cell>
        </row>
        <row r="973">
          <cell r="A973">
            <v>13028</v>
          </cell>
          <cell r="B973" t="str">
            <v>CAP/E</v>
          </cell>
          <cell r="C973" t="str">
            <v>Projects</v>
          </cell>
          <cell r="D973" t="str">
            <v>CTN/BI</v>
          </cell>
          <cell r="E973" t="str">
            <v>NASA_Add a New Blower and Offgas Pipeline for BA Loading System</v>
          </cell>
          <cell r="F973">
            <v>1721000</v>
          </cell>
          <cell r="G973">
            <v>0</v>
          </cell>
          <cell r="H973">
            <v>0</v>
          </cell>
          <cell r="I973">
            <v>1344585</v>
          </cell>
          <cell r="J973" t="str">
            <v>Xu Chen</v>
          </cell>
          <cell r="K973" t="str">
            <v>Xu Yefeng</v>
          </cell>
          <cell r="L973">
            <v>41337</v>
          </cell>
          <cell r="M973">
            <v>41371</v>
          </cell>
          <cell r="N973">
            <v>41670</v>
          </cell>
          <cell r="O973">
            <v>41701</v>
          </cell>
          <cell r="P973">
            <v>41701</v>
          </cell>
          <cell r="R973">
            <v>42124</v>
          </cell>
          <cell r="S973" t="str">
            <v>N</v>
          </cell>
          <cell r="T973" t="str">
            <v>Closed</v>
          </cell>
          <cell r="U973" t="str">
            <v>ZN0L.56666.140</v>
          </cell>
        </row>
        <row r="974">
          <cell r="A974">
            <v>13027</v>
          </cell>
          <cell r="B974" t="str">
            <v>CTS/U</v>
          </cell>
          <cell r="C974" t="str">
            <v>Projects</v>
          </cell>
          <cell r="D974" t="str">
            <v>CTE/P</v>
          </cell>
          <cell r="E974" t="str">
            <v>Add Heat Exchanger in DMA3 Liquid Waste Line</v>
          </cell>
          <cell r="F974">
            <v>659000</v>
          </cell>
          <cell r="G974">
            <v>0</v>
          </cell>
          <cell r="H974">
            <v>0</v>
          </cell>
          <cell r="I974">
            <v>734659</v>
          </cell>
          <cell r="J974" t="str">
            <v>Yu Xiya</v>
          </cell>
          <cell r="K974" t="str">
            <v>Xu Yefeng</v>
          </cell>
          <cell r="L974">
            <v>41332</v>
          </cell>
          <cell r="M974">
            <v>41444</v>
          </cell>
          <cell r="N974">
            <v>41654</v>
          </cell>
          <cell r="O974">
            <v>41785</v>
          </cell>
          <cell r="P974">
            <v>41785</v>
          </cell>
          <cell r="R974">
            <v>42154</v>
          </cell>
          <cell r="S974" t="str">
            <v>N</v>
          </cell>
          <cell r="T974" t="str">
            <v>Completed</v>
          </cell>
          <cell r="U974" t="str">
            <v>ZNIC.013027</v>
          </cell>
        </row>
        <row r="975">
          <cell r="A975">
            <v>13026</v>
          </cell>
          <cell r="B975" t="str">
            <v>CEP/P</v>
          </cell>
          <cell r="C975" t="str">
            <v>MOC</v>
          </cell>
          <cell r="D975" t="str">
            <v>CTE/A</v>
          </cell>
          <cell r="E975" t="str">
            <v>TM Extruder Local Operation Station Upgrade</v>
          </cell>
          <cell r="F975">
            <v>167820</v>
          </cell>
          <cell r="G975">
            <v>0</v>
          </cell>
          <cell r="H975">
            <v>0</v>
          </cell>
          <cell r="I975">
            <v>106003</v>
          </cell>
          <cell r="J975" t="str">
            <v>Wang Zhen</v>
          </cell>
          <cell r="K975" t="str">
            <v>Chen Weimin</v>
          </cell>
          <cell r="L975">
            <v>41331</v>
          </cell>
          <cell r="M975">
            <v>41332</v>
          </cell>
          <cell r="N975">
            <v>41578</v>
          </cell>
          <cell r="O975">
            <v>41598</v>
          </cell>
          <cell r="P975">
            <v>41598</v>
          </cell>
          <cell r="R975">
            <v>41759</v>
          </cell>
          <cell r="S975" t="str">
            <v>N</v>
          </cell>
          <cell r="T975" t="str">
            <v>Closed</v>
          </cell>
          <cell r="U975" t="str">
            <v>980417056</v>
          </cell>
        </row>
        <row r="976">
          <cell r="A976">
            <v>13025</v>
          </cell>
          <cell r="B976" t="str">
            <v>CFL</v>
          </cell>
          <cell r="C976" t="str">
            <v>MOC</v>
          </cell>
          <cell r="D976" t="str">
            <v>CTE/C</v>
          </cell>
          <cell r="E976" t="str">
            <v>D750 CFL Office Modification</v>
          </cell>
          <cell r="F976">
            <v>84650</v>
          </cell>
          <cell r="G976">
            <v>0</v>
          </cell>
          <cell r="H976">
            <v>0</v>
          </cell>
          <cell r="I976">
            <v>134368</v>
          </cell>
          <cell r="J976" t="str">
            <v>Yu Yi</v>
          </cell>
          <cell r="K976" t="str">
            <v>Guo Yibing</v>
          </cell>
          <cell r="L976">
            <v>41327</v>
          </cell>
          <cell r="M976">
            <v>41330</v>
          </cell>
          <cell r="N976">
            <v>41501</v>
          </cell>
          <cell r="O976">
            <v>41486</v>
          </cell>
          <cell r="P976">
            <v>41578</v>
          </cell>
          <cell r="R976">
            <v>41724</v>
          </cell>
          <cell r="S976" t="str">
            <v>N</v>
          </cell>
          <cell r="T976" t="str">
            <v>Closed</v>
          </cell>
          <cell r="U976" t="str">
            <v>980423337</v>
          </cell>
        </row>
        <row r="977">
          <cell r="A977">
            <v>13024</v>
          </cell>
          <cell r="B977" t="str">
            <v>CBP/S</v>
          </cell>
          <cell r="C977" t="str">
            <v>MOC</v>
          </cell>
          <cell r="D977" t="str">
            <v>CTE/P</v>
          </cell>
          <cell r="E977" t="str">
            <v>Add New Spraying Point for E1210</v>
          </cell>
          <cell r="F977">
            <v>42000</v>
          </cell>
          <cell r="G977">
            <v>0</v>
          </cell>
          <cell r="H977">
            <v>0</v>
          </cell>
          <cell r="I977">
            <v>43680</v>
          </cell>
          <cell r="J977" t="str">
            <v>Qiu Zhufeng</v>
          </cell>
          <cell r="L977">
            <v>41330</v>
          </cell>
          <cell r="S977" t="str">
            <v>H</v>
          </cell>
          <cell r="T977" t="str">
            <v>Canceled</v>
          </cell>
          <cell r="U977" t="str">
            <v>980424944</v>
          </cell>
        </row>
        <row r="978">
          <cell r="A978">
            <v>13023</v>
          </cell>
          <cell r="B978" t="str">
            <v>CCP/O</v>
          </cell>
          <cell r="C978" t="str">
            <v>Projects</v>
          </cell>
          <cell r="D978" t="str">
            <v>CTE/P</v>
          </cell>
          <cell r="E978" t="str">
            <v>2-PH Expansion Study</v>
          </cell>
          <cell r="F978">
            <v>210000</v>
          </cell>
          <cell r="G978">
            <v>0</v>
          </cell>
          <cell r="H978">
            <v>0</v>
          </cell>
          <cell r="I978">
            <v>241780</v>
          </cell>
          <cell r="J978" t="str">
            <v>Liu Xiaoli</v>
          </cell>
          <cell r="L978">
            <v>41326</v>
          </cell>
          <cell r="N978">
            <v>41364</v>
          </cell>
          <cell r="S978" t="str">
            <v>N</v>
          </cell>
          <cell r="T978" t="str">
            <v>Canceled</v>
          </cell>
          <cell r="U978" t="str">
            <v>980423663</v>
          </cell>
        </row>
        <row r="979">
          <cell r="A979">
            <v>13022</v>
          </cell>
          <cell r="B979" t="str">
            <v>CTM</v>
          </cell>
          <cell r="C979" t="str">
            <v>Projects</v>
          </cell>
          <cell r="D979" t="str">
            <v>CTE/S</v>
          </cell>
          <cell r="E979" t="str">
            <v>Add a 15t Overhead Crane in Central Workshop</v>
          </cell>
          <cell r="F979">
            <v>764000</v>
          </cell>
          <cell r="G979">
            <v>0</v>
          </cell>
          <cell r="H979">
            <v>0</v>
          </cell>
          <cell r="I979">
            <v>661895</v>
          </cell>
          <cell r="J979" t="str">
            <v>Lin Tingzheng</v>
          </cell>
          <cell r="K979" t="str">
            <v>Zhang Xiaoli</v>
          </cell>
          <cell r="L979">
            <v>41310</v>
          </cell>
          <cell r="M979">
            <v>41353</v>
          </cell>
          <cell r="N979">
            <v>41516</v>
          </cell>
          <cell r="O979">
            <v>41547</v>
          </cell>
          <cell r="P979">
            <v>41541</v>
          </cell>
          <cell r="R979">
            <v>41698</v>
          </cell>
          <cell r="S979" t="str">
            <v>N</v>
          </cell>
          <cell r="T979" t="str">
            <v>Closed</v>
          </cell>
          <cell r="U979" t="str">
            <v>ZNIC.013022</v>
          </cell>
        </row>
        <row r="980">
          <cell r="A980">
            <v>13021</v>
          </cell>
          <cell r="B980" t="str">
            <v>CBP/A</v>
          </cell>
          <cell r="C980" t="str">
            <v>MOC</v>
          </cell>
          <cell r="D980" t="str">
            <v>CTE/A</v>
          </cell>
          <cell r="E980" t="str">
            <v>Add Two Pressure Difference Transmitters at the BCC Control Room and Instrument Room</v>
          </cell>
          <cell r="F980">
            <v>85000</v>
          </cell>
          <cell r="G980">
            <v>0</v>
          </cell>
          <cell r="H980">
            <v>0</v>
          </cell>
          <cell r="I980">
            <v>64250</v>
          </cell>
          <cell r="J980" t="str">
            <v>Sang Qingming</v>
          </cell>
          <cell r="K980" t="str">
            <v>Xu Ge</v>
          </cell>
          <cell r="L980">
            <v>41305</v>
          </cell>
          <cell r="M980">
            <v>41305</v>
          </cell>
          <cell r="N980">
            <v>41450</v>
          </cell>
          <cell r="O980">
            <v>41455</v>
          </cell>
          <cell r="P980">
            <v>41422</v>
          </cell>
          <cell r="R980">
            <v>41486</v>
          </cell>
          <cell r="S980" t="str">
            <v>H</v>
          </cell>
          <cell r="T980" t="str">
            <v>Completed</v>
          </cell>
          <cell r="U980" t="str">
            <v>980418653</v>
          </cell>
        </row>
        <row r="981">
          <cell r="A981">
            <v>13020</v>
          </cell>
          <cell r="B981" t="str">
            <v>CCP/O</v>
          </cell>
          <cell r="C981" t="str">
            <v>MOC</v>
          </cell>
          <cell r="D981" t="str">
            <v>CTE/C</v>
          </cell>
          <cell r="E981" t="str">
            <v>Modify HVAC Fan of OXO Lab</v>
          </cell>
          <cell r="F981">
            <v>18700</v>
          </cell>
          <cell r="G981">
            <v>0</v>
          </cell>
          <cell r="H981">
            <v>0</v>
          </cell>
          <cell r="I981">
            <v>19210</v>
          </cell>
          <cell r="J981" t="str">
            <v>Yu Yi</v>
          </cell>
          <cell r="L981">
            <v>41305</v>
          </cell>
          <cell r="S981" t="str">
            <v>H</v>
          </cell>
          <cell r="T981" t="str">
            <v>Canceled</v>
          </cell>
          <cell r="U981" t="str">
            <v>980413689</v>
          </cell>
        </row>
        <row r="982">
          <cell r="A982">
            <v>13019</v>
          </cell>
          <cell r="B982" t="str">
            <v>CEP/L</v>
          </cell>
          <cell r="C982" t="str">
            <v>MOC</v>
          </cell>
          <cell r="D982" t="str">
            <v>CTA/P</v>
          </cell>
          <cell r="E982" t="str">
            <v>Add a Switch before the Socket for the New Charge, Reconnect the Cable for the Charger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 t="str">
            <v>Xu Jun</v>
          </cell>
          <cell r="K982" t="str">
            <v>Xu Jun</v>
          </cell>
          <cell r="L982">
            <v>41304</v>
          </cell>
          <cell r="M982">
            <v>41304</v>
          </cell>
          <cell r="N982">
            <v>41333</v>
          </cell>
          <cell r="O982">
            <v>41424</v>
          </cell>
          <cell r="P982">
            <v>41424</v>
          </cell>
          <cell r="R982">
            <v>41424</v>
          </cell>
          <cell r="S982" t="str">
            <v>N</v>
          </cell>
          <cell r="T982" t="str">
            <v>Completed</v>
          </cell>
        </row>
        <row r="983">
          <cell r="A983">
            <v>13018</v>
          </cell>
          <cell r="B983" t="str">
            <v>CEP/N</v>
          </cell>
          <cell r="C983" t="str">
            <v>Projects</v>
          </cell>
          <cell r="D983" t="str">
            <v>CTE</v>
          </cell>
          <cell r="E983" t="str">
            <v>NIS Modification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 t="str">
            <v>Li Ran</v>
          </cell>
          <cell r="L983">
            <v>41304</v>
          </cell>
          <cell r="T983" t="str">
            <v>Canceled</v>
          </cell>
        </row>
        <row r="984">
          <cell r="A984">
            <v>13017</v>
          </cell>
          <cell r="B984" t="str">
            <v>CTS/U</v>
          </cell>
          <cell r="C984" t="str">
            <v>Projects</v>
          </cell>
          <cell r="D984" t="str">
            <v>CTE/P</v>
          </cell>
          <cell r="E984" t="str">
            <v>Introduce Natural Gas of SINOPEC into BYC</v>
          </cell>
          <cell r="F984">
            <v>72000</v>
          </cell>
          <cell r="G984">
            <v>0</v>
          </cell>
          <cell r="H984">
            <v>35060</v>
          </cell>
          <cell r="I984">
            <v>70920</v>
          </cell>
          <cell r="J984" t="str">
            <v>Yu Xiya</v>
          </cell>
          <cell r="L984">
            <v>41303</v>
          </cell>
          <cell r="N984">
            <v>41608</v>
          </cell>
          <cell r="T984" t="str">
            <v>Canceled</v>
          </cell>
          <cell r="U984" t="str">
            <v>980408759</v>
          </cell>
        </row>
        <row r="985">
          <cell r="A985">
            <v>13016</v>
          </cell>
          <cell r="B985" t="str">
            <v>CBP/P</v>
          </cell>
          <cell r="C985" t="str">
            <v>Projects</v>
          </cell>
          <cell r="D985" t="str">
            <v>CTA/U</v>
          </cell>
          <cell r="E985" t="str">
            <v>MarkV Upgrade of Gas Turbines Control System, Power Plant</v>
          </cell>
          <cell r="F985">
            <v>18000000</v>
          </cell>
          <cell r="G985">
            <v>0</v>
          </cell>
          <cell r="H985">
            <v>8799613</v>
          </cell>
          <cell r="I985">
            <v>18075872</v>
          </cell>
          <cell r="J985" t="str">
            <v>Lei Yufa</v>
          </cell>
          <cell r="K985" t="str">
            <v>He Zhengyu</v>
          </cell>
          <cell r="L985">
            <v>41297</v>
          </cell>
          <cell r="M985">
            <v>41306</v>
          </cell>
          <cell r="N985">
            <v>42093</v>
          </cell>
          <cell r="O985">
            <v>42307</v>
          </cell>
          <cell r="S985" t="str">
            <v>N</v>
          </cell>
          <cell r="T985" t="str">
            <v>On Going</v>
          </cell>
          <cell r="U985" t="str">
            <v>ZNIC.013016</v>
          </cell>
        </row>
        <row r="986">
          <cell r="A986">
            <v>13015</v>
          </cell>
          <cell r="B986" t="str">
            <v>CFL</v>
          </cell>
          <cell r="C986" t="str">
            <v>MOC</v>
          </cell>
          <cell r="D986" t="str">
            <v>CTE/C</v>
          </cell>
          <cell r="E986" t="str">
            <v>A610 Office Area Modification on The 2nd Floor</v>
          </cell>
          <cell r="F986">
            <v>167420</v>
          </cell>
          <cell r="G986">
            <v>0</v>
          </cell>
          <cell r="H986">
            <v>0</v>
          </cell>
          <cell r="I986">
            <v>130882</v>
          </cell>
          <cell r="J986" t="str">
            <v>Yu Yi</v>
          </cell>
          <cell r="K986" t="str">
            <v>Zhang Zhihe</v>
          </cell>
          <cell r="L986">
            <v>41298</v>
          </cell>
          <cell r="M986">
            <v>41299</v>
          </cell>
          <cell r="N986">
            <v>41394</v>
          </cell>
          <cell r="O986">
            <v>41608</v>
          </cell>
          <cell r="P986">
            <v>41590</v>
          </cell>
          <cell r="R986">
            <v>41759</v>
          </cell>
          <cell r="S986" t="str">
            <v>N</v>
          </cell>
          <cell r="T986" t="str">
            <v>Closed</v>
          </cell>
          <cell r="U986" t="str">
            <v>980281154</v>
          </cell>
        </row>
        <row r="987">
          <cell r="A987">
            <v>13014</v>
          </cell>
          <cell r="B987" t="str">
            <v>CHA</v>
          </cell>
          <cell r="C987" t="str">
            <v>MOC</v>
          </cell>
          <cell r="D987" t="str">
            <v>CTA/S</v>
          </cell>
          <cell r="E987" t="str">
            <v>Move the Fire Alarm System in Z100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 t="str">
            <v>Qiu Wei</v>
          </cell>
          <cell r="K987" t="str">
            <v>Qiu Wei</v>
          </cell>
          <cell r="L987">
            <v>41298</v>
          </cell>
          <cell r="M987">
            <v>41298</v>
          </cell>
          <cell r="N987">
            <v>41333</v>
          </cell>
          <cell r="O987">
            <v>41305</v>
          </cell>
          <cell r="P987">
            <v>41305</v>
          </cell>
          <cell r="R987">
            <v>41305</v>
          </cell>
          <cell r="S987" t="str">
            <v>N</v>
          </cell>
          <cell r="T987" t="str">
            <v>Completed</v>
          </cell>
        </row>
        <row r="988">
          <cell r="A988">
            <v>13013</v>
          </cell>
          <cell r="B988" t="str">
            <v>CHA</v>
          </cell>
          <cell r="C988" t="str">
            <v>Projects</v>
          </cell>
          <cell r="D988" t="str">
            <v>CTE/A</v>
          </cell>
          <cell r="E988" t="str">
            <v>Access System Modification for PP &amp; Syngas</v>
          </cell>
          <cell r="F988">
            <v>208000</v>
          </cell>
          <cell r="G988">
            <v>0</v>
          </cell>
          <cell r="H988">
            <v>0</v>
          </cell>
          <cell r="I988">
            <v>131662</v>
          </cell>
          <cell r="J988" t="str">
            <v>Zhao Wei</v>
          </cell>
          <cell r="K988" t="str">
            <v>Zhang Pu</v>
          </cell>
          <cell r="L988">
            <v>41295</v>
          </cell>
          <cell r="M988">
            <v>41297</v>
          </cell>
          <cell r="N988">
            <v>41608</v>
          </cell>
          <cell r="O988">
            <v>41859</v>
          </cell>
          <cell r="P988">
            <v>41855</v>
          </cell>
          <cell r="R988">
            <v>41973</v>
          </cell>
          <cell r="S988" t="str">
            <v>N</v>
          </cell>
          <cell r="T988" t="str">
            <v>Completed</v>
          </cell>
          <cell r="U988" t="str">
            <v>ZNIC.013013</v>
          </cell>
        </row>
        <row r="989">
          <cell r="A989">
            <v>13012</v>
          </cell>
          <cell r="B989" t="str">
            <v>CCP/A</v>
          </cell>
          <cell r="C989" t="str">
            <v>MOC</v>
          </cell>
          <cell r="D989" t="str">
            <v>CTE/P</v>
          </cell>
          <cell r="E989" t="str">
            <v>Add a 2 Inch Gas Phase Balance Line to E2201</v>
          </cell>
          <cell r="F989">
            <v>31000</v>
          </cell>
          <cell r="G989">
            <v>0</v>
          </cell>
          <cell r="H989">
            <v>0</v>
          </cell>
          <cell r="I989">
            <v>26940</v>
          </cell>
          <cell r="J989" t="str">
            <v>Liu Xiaoli</v>
          </cell>
          <cell r="K989" t="str">
            <v>CTM</v>
          </cell>
          <cell r="L989">
            <v>41218</v>
          </cell>
          <cell r="M989">
            <v>41218</v>
          </cell>
          <cell r="N989">
            <v>41267</v>
          </cell>
          <cell r="O989">
            <v>41267</v>
          </cell>
          <cell r="P989">
            <v>41267</v>
          </cell>
          <cell r="R989">
            <v>41424</v>
          </cell>
          <cell r="S989" t="str">
            <v>H</v>
          </cell>
          <cell r="T989" t="str">
            <v>Completed</v>
          </cell>
          <cell r="U989" t="str">
            <v>980418223</v>
          </cell>
        </row>
        <row r="990">
          <cell r="A990">
            <v>13011</v>
          </cell>
          <cell r="B990" t="str">
            <v>CBP/B</v>
          </cell>
          <cell r="C990" t="str">
            <v>Projects</v>
          </cell>
          <cell r="D990" t="str">
            <v>CTE/P</v>
          </cell>
          <cell r="E990" t="str">
            <v>Add a Line from V601 to U2 CLWI</v>
          </cell>
          <cell r="F990">
            <v>400000</v>
          </cell>
          <cell r="G990">
            <v>0</v>
          </cell>
          <cell r="H990">
            <v>0</v>
          </cell>
          <cell r="I990">
            <v>330174</v>
          </cell>
          <cell r="J990" t="str">
            <v>Wang Can</v>
          </cell>
          <cell r="K990" t="str">
            <v>Ling Taizhong</v>
          </cell>
          <cell r="L990">
            <v>41288</v>
          </cell>
          <cell r="M990">
            <v>41459</v>
          </cell>
          <cell r="N990">
            <v>41654</v>
          </cell>
          <cell r="O990">
            <v>41789</v>
          </cell>
          <cell r="P990">
            <v>41793</v>
          </cell>
          <cell r="R990">
            <v>41973</v>
          </cell>
          <cell r="S990" t="str">
            <v>N</v>
          </cell>
          <cell r="T990" t="str">
            <v>Closed</v>
          </cell>
          <cell r="U990" t="str">
            <v>ZNIC.013011</v>
          </cell>
        </row>
        <row r="991">
          <cell r="A991">
            <v>13010</v>
          </cell>
          <cell r="B991" t="str">
            <v>CAP/E</v>
          </cell>
          <cell r="C991" t="str">
            <v>MOC</v>
          </cell>
          <cell r="D991" t="str">
            <v>CTE/P</v>
          </cell>
          <cell r="E991" t="str">
            <v>Add the Heat Exchanger E6601</v>
          </cell>
          <cell r="F991">
            <v>199120</v>
          </cell>
          <cell r="G991">
            <v>0</v>
          </cell>
          <cell r="H991">
            <v>0</v>
          </cell>
          <cell r="I991">
            <v>217103</v>
          </cell>
          <cell r="J991" t="str">
            <v>Zhu Jianxin</v>
          </cell>
          <cell r="K991" t="str">
            <v>Wang Wei</v>
          </cell>
          <cell r="L991">
            <v>41283</v>
          </cell>
          <cell r="M991">
            <v>41295</v>
          </cell>
          <cell r="N991">
            <v>41379</v>
          </cell>
          <cell r="O991">
            <v>41379</v>
          </cell>
          <cell r="P991">
            <v>41376</v>
          </cell>
          <cell r="R991">
            <v>41572</v>
          </cell>
          <cell r="S991" t="str">
            <v>N</v>
          </cell>
          <cell r="T991" t="str">
            <v>Closed</v>
          </cell>
          <cell r="U991" t="str">
            <v>980281381</v>
          </cell>
        </row>
        <row r="992">
          <cell r="A992">
            <v>13009</v>
          </cell>
          <cell r="B992" t="str">
            <v>CAP/E</v>
          </cell>
          <cell r="C992" t="str">
            <v>MOC</v>
          </cell>
          <cell r="D992" t="str">
            <v>CTE/P</v>
          </cell>
          <cell r="E992" t="str">
            <v>Add MEHQ Line from GAA to T9526</v>
          </cell>
          <cell r="F992">
            <v>73000</v>
          </cell>
          <cell r="G992">
            <v>0</v>
          </cell>
          <cell r="H992">
            <v>0</v>
          </cell>
          <cell r="I992">
            <v>63971</v>
          </cell>
          <cell r="J992" t="str">
            <v>Zhu Jianxin</v>
          </cell>
          <cell r="K992" t="str">
            <v>Wang Wei</v>
          </cell>
          <cell r="L992">
            <v>41292</v>
          </cell>
          <cell r="M992">
            <v>41331</v>
          </cell>
          <cell r="N992">
            <v>41547</v>
          </cell>
          <cell r="O992">
            <v>41547</v>
          </cell>
          <cell r="P992">
            <v>41546</v>
          </cell>
          <cell r="R992">
            <v>41724</v>
          </cell>
          <cell r="S992" t="str">
            <v>H</v>
          </cell>
          <cell r="T992" t="str">
            <v>Closed</v>
          </cell>
          <cell r="U992" t="str">
            <v>980414066</v>
          </cell>
        </row>
        <row r="993">
          <cell r="A993">
            <v>13008</v>
          </cell>
          <cell r="B993" t="str">
            <v>CAP/E</v>
          </cell>
          <cell r="C993" t="str">
            <v>MOC</v>
          </cell>
          <cell r="D993" t="str">
            <v>CTE/P</v>
          </cell>
          <cell r="E993" t="str">
            <v>Replace PIT Pump  P9696</v>
          </cell>
          <cell r="F993">
            <v>72700</v>
          </cell>
          <cell r="G993">
            <v>0</v>
          </cell>
          <cell r="H993">
            <v>0</v>
          </cell>
          <cell r="I993">
            <v>71099</v>
          </cell>
          <cell r="J993" t="str">
            <v>Zhu Jianxin</v>
          </cell>
          <cell r="K993" t="str">
            <v>Xu Zhaofeng</v>
          </cell>
          <cell r="L993">
            <v>41284</v>
          </cell>
          <cell r="M993">
            <v>41295</v>
          </cell>
          <cell r="N993">
            <v>41333</v>
          </cell>
          <cell r="O993">
            <v>41333</v>
          </cell>
          <cell r="P993">
            <v>41365</v>
          </cell>
          <cell r="R993">
            <v>41759</v>
          </cell>
          <cell r="S993" t="str">
            <v>N</v>
          </cell>
          <cell r="T993" t="str">
            <v>Closed</v>
          </cell>
          <cell r="U993" t="str">
            <v>980412890</v>
          </cell>
        </row>
        <row r="994">
          <cell r="A994">
            <v>13007</v>
          </cell>
          <cell r="B994" t="str">
            <v>CAP/E</v>
          </cell>
          <cell r="C994" t="str">
            <v>MOC</v>
          </cell>
          <cell r="D994" t="str">
            <v>CTE/P</v>
          </cell>
          <cell r="E994" t="str">
            <v>Add Bypass Line to P5906</v>
          </cell>
          <cell r="F994">
            <v>7000</v>
          </cell>
          <cell r="G994">
            <v>0</v>
          </cell>
          <cell r="H994">
            <v>0</v>
          </cell>
          <cell r="I994">
            <v>5760</v>
          </cell>
          <cell r="J994" t="str">
            <v>Zhu Jianxin</v>
          </cell>
          <cell r="K994" t="str">
            <v>CTM</v>
          </cell>
          <cell r="L994">
            <v>41285</v>
          </cell>
          <cell r="M994">
            <v>41290</v>
          </cell>
          <cell r="N994">
            <v>41291</v>
          </cell>
          <cell r="P994">
            <v>41291</v>
          </cell>
          <cell r="R994">
            <v>41424</v>
          </cell>
          <cell r="S994" t="str">
            <v>N</v>
          </cell>
          <cell r="T994" t="str">
            <v>Closed</v>
          </cell>
          <cell r="U994" t="str">
            <v>980414065</v>
          </cell>
        </row>
        <row r="995">
          <cell r="A995">
            <v>13006</v>
          </cell>
          <cell r="B995" t="str">
            <v>CAP/E</v>
          </cell>
          <cell r="C995" t="str">
            <v>MOC</v>
          </cell>
          <cell r="D995" t="str">
            <v>CTA/A</v>
          </cell>
          <cell r="E995" t="str">
            <v>AE Lean Air Station Modification</v>
          </cell>
          <cell r="F995">
            <v>250900</v>
          </cell>
          <cell r="G995">
            <v>0</v>
          </cell>
          <cell r="H995">
            <v>0</v>
          </cell>
          <cell r="I995">
            <v>120827</v>
          </cell>
          <cell r="J995" t="str">
            <v>Du Hongquan</v>
          </cell>
          <cell r="K995" t="str">
            <v>Ling Wenqing</v>
          </cell>
          <cell r="L995">
            <v>41295</v>
          </cell>
          <cell r="M995">
            <v>41298</v>
          </cell>
          <cell r="N995">
            <v>41578</v>
          </cell>
          <cell r="O995">
            <v>41509</v>
          </cell>
          <cell r="P995">
            <v>41509</v>
          </cell>
          <cell r="R995">
            <v>41604</v>
          </cell>
          <cell r="S995" t="str">
            <v>N</v>
          </cell>
          <cell r="T995" t="str">
            <v>Completed</v>
          </cell>
          <cell r="U995" t="str">
            <v>980281321</v>
          </cell>
        </row>
        <row r="996">
          <cell r="A996">
            <v>13005</v>
          </cell>
          <cell r="B996" t="str">
            <v>CEP/L</v>
          </cell>
          <cell r="C996" t="str">
            <v>Projects</v>
          </cell>
          <cell r="D996" t="str">
            <v>CTE/C</v>
          </cell>
          <cell r="E996" t="str">
            <v>Build a Shed to Store Liquefied Gas Bottles in A900 Area</v>
          </cell>
          <cell r="F996">
            <v>651000</v>
          </cell>
          <cell r="G996">
            <v>0</v>
          </cell>
          <cell r="H996">
            <v>0</v>
          </cell>
          <cell r="I996">
            <v>498975</v>
          </cell>
          <cell r="J996" t="str">
            <v>Gao Feng</v>
          </cell>
          <cell r="K996" t="str">
            <v>Zhang Zhihe</v>
          </cell>
          <cell r="L996">
            <v>41284</v>
          </cell>
          <cell r="M996">
            <v>41417</v>
          </cell>
          <cell r="N996">
            <v>41606</v>
          </cell>
          <cell r="O996">
            <v>41613</v>
          </cell>
          <cell r="P996">
            <v>41614</v>
          </cell>
          <cell r="R996">
            <v>41842</v>
          </cell>
          <cell r="S996" t="str">
            <v>N</v>
          </cell>
          <cell r="T996" t="str">
            <v>Completed</v>
          </cell>
          <cell r="U996" t="str">
            <v>ZNIC.013005</v>
          </cell>
        </row>
        <row r="997">
          <cell r="A997">
            <v>13004</v>
          </cell>
          <cell r="B997" t="str">
            <v>CBP/C</v>
          </cell>
          <cell r="C997" t="str">
            <v>Projects</v>
          </cell>
          <cell r="D997" t="str">
            <v>CTE/P</v>
          </cell>
          <cell r="E997" t="str">
            <v>Transfer Dimer from SCTF to RTTF for Loading</v>
          </cell>
          <cell r="F997">
            <v>2130000</v>
          </cell>
          <cell r="G997">
            <v>0</v>
          </cell>
          <cell r="H997">
            <v>0</v>
          </cell>
          <cell r="I997">
            <v>0</v>
          </cell>
          <cell r="J997" t="str">
            <v>Sun Aihong</v>
          </cell>
          <cell r="K997" t="str">
            <v>Ling Taizhong</v>
          </cell>
          <cell r="L997">
            <v>41284</v>
          </cell>
          <cell r="M997">
            <v>41456</v>
          </cell>
          <cell r="N997">
            <v>41789</v>
          </cell>
          <cell r="O997">
            <v>41789</v>
          </cell>
          <cell r="R997">
            <v>41963</v>
          </cell>
          <cell r="S997" t="str">
            <v>N</v>
          </cell>
          <cell r="T997" t="str">
            <v>Canceled</v>
          </cell>
          <cell r="U997" t="str">
            <v>ZNIC.013004</v>
          </cell>
        </row>
        <row r="998">
          <cell r="A998">
            <v>13003</v>
          </cell>
          <cell r="B998" t="str">
            <v>CEP/S</v>
          </cell>
          <cell r="C998" t="str">
            <v>MOC</v>
          </cell>
          <cell r="D998" t="str">
            <v>CTE/C</v>
          </cell>
          <cell r="E998" t="str">
            <v>Simple Decoration for Contractor Workers Rest Room</v>
          </cell>
          <cell r="F998">
            <v>164700</v>
          </cell>
          <cell r="G998">
            <v>0</v>
          </cell>
          <cell r="H998">
            <v>0</v>
          </cell>
          <cell r="I998">
            <v>115086</v>
          </cell>
          <cell r="J998" t="str">
            <v>Zhang Yihong</v>
          </cell>
          <cell r="K998" t="str">
            <v>Xu Zhaofeng</v>
          </cell>
          <cell r="L998">
            <v>41283</v>
          </cell>
          <cell r="M998">
            <v>41306</v>
          </cell>
          <cell r="N998">
            <v>41425</v>
          </cell>
          <cell r="O998">
            <v>41455</v>
          </cell>
          <cell r="P998">
            <v>41465</v>
          </cell>
          <cell r="R998">
            <v>41759</v>
          </cell>
          <cell r="S998" t="str">
            <v>N</v>
          </cell>
          <cell r="T998" t="str">
            <v>Closed</v>
          </cell>
          <cell r="U998" t="str">
            <v>980417968</v>
          </cell>
        </row>
        <row r="999">
          <cell r="A999">
            <v>13002</v>
          </cell>
          <cell r="B999" t="str">
            <v>CBP/B</v>
          </cell>
          <cell r="C999" t="str">
            <v>MOC</v>
          </cell>
          <cell r="D999" t="str">
            <v>CTA/M</v>
          </cell>
          <cell r="E999" t="str">
            <v>Change valve HV-12050 from on-off Control to Manual Control Mode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 t="str">
            <v>Chen Yuguo</v>
          </cell>
          <cell r="K999" t="str">
            <v>CTM</v>
          </cell>
          <cell r="L999">
            <v>41280</v>
          </cell>
          <cell r="M999">
            <v>41280</v>
          </cell>
          <cell r="N999">
            <v>41565</v>
          </cell>
          <cell r="O999">
            <v>41563</v>
          </cell>
          <cell r="P999">
            <v>41563</v>
          </cell>
          <cell r="R999">
            <v>41563</v>
          </cell>
          <cell r="S999" t="str">
            <v>N</v>
          </cell>
          <cell r="T999" t="str">
            <v>Closed</v>
          </cell>
        </row>
        <row r="1000">
          <cell r="A1000">
            <v>13001</v>
          </cell>
          <cell r="B1000" t="str">
            <v>CBP/B</v>
          </cell>
          <cell r="C1000" t="str">
            <v>MOC</v>
          </cell>
          <cell r="D1000" t="str">
            <v>CTE/A</v>
          </cell>
          <cell r="E1000" t="str">
            <v>Add Pre-selector for Temperature High Class A Interlock U11052 and U11053</v>
          </cell>
          <cell r="F1000">
            <v>314000</v>
          </cell>
          <cell r="G1000">
            <v>0</v>
          </cell>
          <cell r="H1000">
            <v>0</v>
          </cell>
          <cell r="I1000">
            <v>206839</v>
          </cell>
          <cell r="J1000" t="str">
            <v>Gong Feibao</v>
          </cell>
          <cell r="K1000" t="str">
            <v>Wang Xinwu</v>
          </cell>
          <cell r="L1000">
            <v>41280</v>
          </cell>
          <cell r="M1000">
            <v>41280</v>
          </cell>
          <cell r="N1000">
            <v>41577</v>
          </cell>
          <cell r="O1000">
            <v>41564</v>
          </cell>
          <cell r="P1000">
            <v>41564</v>
          </cell>
          <cell r="R1000">
            <v>41724</v>
          </cell>
          <cell r="S1000" t="str">
            <v>T</v>
          </cell>
          <cell r="T1000" t="str">
            <v>Closed</v>
          </cell>
          <cell r="U1000" t="str">
            <v>980458951</v>
          </cell>
        </row>
        <row r="1001">
          <cell r="A1001" t="str">
            <v>12M006</v>
          </cell>
          <cell r="B1001" t="str">
            <v>CTS/U</v>
          </cell>
          <cell r="C1001" t="str">
            <v>Other</v>
          </cell>
          <cell r="D1001" t="str">
            <v>CTE/P</v>
          </cell>
          <cell r="E1001" t="str">
            <v>Update Sign Boards of U5 Piperack&amp;Spec</v>
          </cell>
          <cell r="F1001">
            <v>190000</v>
          </cell>
          <cell r="G1001">
            <v>0</v>
          </cell>
          <cell r="H1001">
            <v>0</v>
          </cell>
          <cell r="I1001">
            <v>153720</v>
          </cell>
          <cell r="J1001" t="str">
            <v>Liu Qinghui</v>
          </cell>
          <cell r="L1001">
            <v>41153</v>
          </cell>
          <cell r="M1001">
            <v>41179</v>
          </cell>
          <cell r="P1001">
            <v>41282</v>
          </cell>
          <cell r="R1001">
            <v>41450</v>
          </cell>
          <cell r="S1001" t="str">
            <v>N</v>
          </cell>
          <cell r="T1001" t="str">
            <v>Closed</v>
          </cell>
          <cell r="U1001" t="str">
            <v>30574666</v>
          </cell>
        </row>
        <row r="1002">
          <cell r="A1002" t="str">
            <v>12M005</v>
          </cell>
          <cell r="B1002" t="str">
            <v>CAP/A</v>
          </cell>
          <cell r="C1002" t="str">
            <v>Other</v>
          </cell>
          <cell r="D1002" t="str">
            <v>CTE/P</v>
          </cell>
          <cell r="E1002" t="str">
            <v>Checking NASA P&amp;ID Drawings for BA Plant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 t="str">
            <v>Sun Yan</v>
          </cell>
          <cell r="L1002">
            <v>41156</v>
          </cell>
          <cell r="M1002">
            <v>41156</v>
          </cell>
          <cell r="N1002">
            <v>41547</v>
          </cell>
          <cell r="O1002">
            <v>41517</v>
          </cell>
          <cell r="P1002">
            <v>41517</v>
          </cell>
          <cell r="R1002">
            <v>41639</v>
          </cell>
          <cell r="S1002" t="str">
            <v>N</v>
          </cell>
          <cell r="T1002" t="str">
            <v>Completed</v>
          </cell>
          <cell r="U1002" t="str">
            <v>ZN0L.56666.110.12.9320</v>
          </cell>
        </row>
        <row r="1003">
          <cell r="A1003" t="str">
            <v>12M004</v>
          </cell>
          <cell r="B1003" t="str">
            <v>CAP/A</v>
          </cell>
          <cell r="C1003" t="str">
            <v>Other</v>
          </cell>
          <cell r="D1003" t="str">
            <v>CTE/P</v>
          </cell>
          <cell r="E1003" t="str">
            <v>Checking NASA P&amp;ID Drawings fpr IOU Plant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 t="str">
            <v>Sun Yan</v>
          </cell>
          <cell r="L1003">
            <v>41156</v>
          </cell>
          <cell r="M1003">
            <v>41156</v>
          </cell>
          <cell r="P1003">
            <v>41145</v>
          </cell>
          <cell r="R1003">
            <v>41450</v>
          </cell>
          <cell r="S1003" t="str">
            <v>N</v>
          </cell>
          <cell r="T1003" t="str">
            <v>Completed</v>
          </cell>
          <cell r="U1003" t="str">
            <v>ZN0L.56666.031.12.9320</v>
          </cell>
        </row>
        <row r="1004">
          <cell r="A1004" t="str">
            <v>12M003</v>
          </cell>
          <cell r="B1004" t="str">
            <v>CAP/A</v>
          </cell>
          <cell r="C1004" t="str">
            <v>Other</v>
          </cell>
          <cell r="D1004" t="str">
            <v>CTE/P</v>
          </cell>
          <cell r="E1004" t="str">
            <v>Checking NASA P&amp;ID Drawings fpr SAP/GAA Plant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 t="str">
            <v>Sun Yan</v>
          </cell>
          <cell r="L1004">
            <v>41156</v>
          </cell>
          <cell r="M1004">
            <v>41156</v>
          </cell>
          <cell r="P1004">
            <v>41182</v>
          </cell>
          <cell r="R1004">
            <v>41450</v>
          </cell>
          <cell r="S1004" t="str">
            <v>N</v>
          </cell>
          <cell r="T1004" t="str">
            <v>Completed</v>
          </cell>
          <cell r="U1004" t="str">
            <v>ZN0L.56666.033.12.9320</v>
          </cell>
        </row>
        <row r="1005">
          <cell r="A1005" t="str">
            <v>12M002</v>
          </cell>
          <cell r="B1005" t="str">
            <v>CEP/N</v>
          </cell>
          <cell r="C1005" t="str">
            <v>Other</v>
          </cell>
          <cell r="D1005" t="str">
            <v>CTE/P</v>
          </cell>
          <cell r="E1005" t="str">
            <v>Updating P&amp;ID Red-line Drawings for NIS Plant</v>
          </cell>
          <cell r="F1005">
            <v>95980</v>
          </cell>
          <cell r="G1005">
            <v>0</v>
          </cell>
          <cell r="H1005">
            <v>0</v>
          </cell>
          <cell r="I1005">
            <v>81527</v>
          </cell>
          <cell r="J1005" t="str">
            <v>Sun Yan</v>
          </cell>
          <cell r="L1005">
            <v>41156</v>
          </cell>
          <cell r="M1005">
            <v>41156</v>
          </cell>
          <cell r="N1005">
            <v>41516</v>
          </cell>
          <cell r="P1005">
            <v>41244</v>
          </cell>
          <cell r="R1005">
            <v>41450</v>
          </cell>
          <cell r="S1005" t="str">
            <v>N</v>
          </cell>
          <cell r="T1005" t="str">
            <v>Completed</v>
          </cell>
          <cell r="U1005" t="str">
            <v>30575538</v>
          </cell>
        </row>
        <row r="1006">
          <cell r="A1006" t="str">
            <v>12M001</v>
          </cell>
          <cell r="B1006" t="str">
            <v>CEP/S</v>
          </cell>
          <cell r="C1006" t="str">
            <v>Other</v>
          </cell>
          <cell r="D1006" t="str">
            <v>CTE/P</v>
          </cell>
          <cell r="E1006" t="str">
            <v>Updating P&amp;ID Red-line Drawings for EPS Plant</v>
          </cell>
          <cell r="F1006">
            <v>27560</v>
          </cell>
          <cell r="G1006">
            <v>0</v>
          </cell>
          <cell r="H1006">
            <v>0</v>
          </cell>
          <cell r="I1006">
            <v>19766</v>
          </cell>
          <cell r="J1006" t="str">
            <v>Sun Yan</v>
          </cell>
          <cell r="L1006">
            <v>41156</v>
          </cell>
          <cell r="M1006">
            <v>41156</v>
          </cell>
          <cell r="P1006">
            <v>41244</v>
          </cell>
          <cell r="R1006">
            <v>41450</v>
          </cell>
          <cell r="S1006" t="str">
            <v>N</v>
          </cell>
          <cell r="T1006" t="str">
            <v>Completed</v>
          </cell>
          <cell r="U1006" t="str">
            <v>30585432</v>
          </cell>
        </row>
        <row r="1007">
          <cell r="A1007">
            <v>12154</v>
          </cell>
          <cell r="B1007" t="str">
            <v>CEP/P</v>
          </cell>
          <cell r="C1007" t="str">
            <v>Projects</v>
          </cell>
          <cell r="D1007" t="str">
            <v>CTE/P</v>
          </cell>
          <cell r="E1007" t="str">
            <v>TM Line LLP Steam Recycle Use</v>
          </cell>
          <cell r="F1007">
            <v>7100000</v>
          </cell>
          <cell r="G1007">
            <v>0</v>
          </cell>
          <cell r="H1007">
            <v>0</v>
          </cell>
          <cell r="I1007">
            <v>2821068</v>
          </cell>
          <cell r="J1007" t="str">
            <v>Gu Jingfeng</v>
          </cell>
          <cell r="K1007" t="str">
            <v>Zhang Fanwen</v>
          </cell>
          <cell r="L1007">
            <v>41264</v>
          </cell>
          <cell r="M1007">
            <v>41337</v>
          </cell>
          <cell r="N1007">
            <v>41596</v>
          </cell>
          <cell r="O1007">
            <v>41606</v>
          </cell>
          <cell r="P1007">
            <v>41605</v>
          </cell>
          <cell r="Q1007">
            <v>41745</v>
          </cell>
          <cell r="R1007">
            <v>41820</v>
          </cell>
          <cell r="S1007" t="str">
            <v>H</v>
          </cell>
          <cell r="T1007" t="str">
            <v>Closed</v>
          </cell>
          <cell r="U1007" t="str">
            <v>ZNIC.012154</v>
          </cell>
        </row>
        <row r="1008">
          <cell r="A1008">
            <v>12153</v>
          </cell>
          <cell r="B1008" t="str">
            <v>CEP/S</v>
          </cell>
          <cell r="C1008" t="str">
            <v>Projects</v>
          </cell>
          <cell r="D1008" t="str">
            <v>CTA/S</v>
          </cell>
          <cell r="E1008" t="str">
            <v>Upgrade PLC System for Pneumatic Conveying Unit of EPS Plant</v>
          </cell>
          <cell r="F1008">
            <v>348000</v>
          </cell>
          <cell r="G1008">
            <v>0</v>
          </cell>
          <cell r="H1008">
            <v>0</v>
          </cell>
          <cell r="I1008">
            <v>267777</v>
          </cell>
          <cell r="J1008" t="str">
            <v>Jiang Xianglong</v>
          </cell>
          <cell r="K1008" t="str">
            <v>Jiang Xianglong</v>
          </cell>
          <cell r="L1008">
            <v>41261</v>
          </cell>
          <cell r="M1008">
            <v>41297</v>
          </cell>
          <cell r="N1008">
            <v>41455</v>
          </cell>
          <cell r="O1008">
            <v>41578</v>
          </cell>
          <cell r="P1008">
            <v>41578</v>
          </cell>
          <cell r="R1008">
            <v>41722</v>
          </cell>
          <cell r="S1008" t="str">
            <v>N</v>
          </cell>
          <cell r="T1008" t="str">
            <v>Closed</v>
          </cell>
          <cell r="U1008" t="str">
            <v>ZNIC.012153</v>
          </cell>
        </row>
        <row r="1009">
          <cell r="A1009">
            <v>12152</v>
          </cell>
          <cell r="B1009" t="str">
            <v>CBP/S</v>
          </cell>
          <cell r="C1009" t="str">
            <v>MOC</v>
          </cell>
          <cell r="D1009" t="str">
            <v>CTA/M</v>
          </cell>
          <cell r="E1009" t="str">
            <v>Add an Ultrasonic Flowmeter for E1303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 t="str">
            <v>Sun Baolei</v>
          </cell>
          <cell r="K1009" t="str">
            <v>Sun Baolei</v>
          </cell>
          <cell r="L1009">
            <v>41254</v>
          </cell>
          <cell r="M1009">
            <v>41254</v>
          </cell>
          <cell r="P1009">
            <v>41223</v>
          </cell>
          <cell r="R1009">
            <v>41296</v>
          </cell>
          <cell r="S1009" t="str">
            <v>N</v>
          </cell>
          <cell r="T1009" t="str">
            <v>Closed</v>
          </cell>
          <cell r="U1009" t="str">
            <v>30595209</v>
          </cell>
        </row>
        <row r="1010">
          <cell r="A1010">
            <v>12151</v>
          </cell>
          <cell r="B1010" t="str">
            <v>CAP/E</v>
          </cell>
          <cell r="C1010" t="str">
            <v>Projects</v>
          </cell>
          <cell r="D1010" t="str">
            <v>CTA/A</v>
          </cell>
          <cell r="E1010" t="str">
            <v>Add the Control Valve and Flowmeter of DMW line to C5100</v>
          </cell>
          <cell r="F1010">
            <v>207000</v>
          </cell>
          <cell r="G1010">
            <v>0</v>
          </cell>
          <cell r="H1010">
            <v>0</v>
          </cell>
          <cell r="I1010">
            <v>96254</v>
          </cell>
          <cell r="J1010" t="str">
            <v>Du Hongquan</v>
          </cell>
          <cell r="K1010" t="str">
            <v>Lin Wenqing</v>
          </cell>
          <cell r="L1010">
            <v>41254</v>
          </cell>
          <cell r="M1010">
            <v>41317</v>
          </cell>
          <cell r="N1010">
            <v>41424</v>
          </cell>
          <cell r="O1010">
            <v>41465</v>
          </cell>
          <cell r="P1010">
            <v>41465</v>
          </cell>
          <cell r="R1010">
            <v>41678</v>
          </cell>
          <cell r="S1010" t="str">
            <v>N</v>
          </cell>
          <cell r="T1010" t="str">
            <v>Closed</v>
          </cell>
          <cell r="U1010" t="str">
            <v>ZNIC.012151</v>
          </cell>
        </row>
        <row r="1011">
          <cell r="A1011">
            <v>12150</v>
          </cell>
          <cell r="B1011" t="str">
            <v>CBP/C</v>
          </cell>
          <cell r="C1011" t="str">
            <v>Projects</v>
          </cell>
          <cell r="D1011" t="str">
            <v>CTE/P</v>
          </cell>
          <cell r="E1011" t="str">
            <v>Add a Light Fuel Oil Separator</v>
          </cell>
          <cell r="F1011">
            <v>0</v>
          </cell>
          <cell r="G1011">
            <v>0</v>
          </cell>
          <cell r="H1011">
            <v>0</v>
          </cell>
          <cell r="I1011">
            <v>3840</v>
          </cell>
          <cell r="J1011" t="str">
            <v>Sun Aihong</v>
          </cell>
          <cell r="K1011" t="str">
            <v>Ling Taizhong</v>
          </cell>
          <cell r="L1011">
            <v>41254</v>
          </cell>
          <cell r="R1011">
            <v>41274</v>
          </cell>
          <cell r="S1011" t="str">
            <v>N</v>
          </cell>
          <cell r="T1011" t="str">
            <v>Canceled</v>
          </cell>
          <cell r="U1011" t="str">
            <v>30595826</v>
          </cell>
        </row>
        <row r="1012">
          <cell r="A1012">
            <v>12149</v>
          </cell>
          <cell r="B1012" t="str">
            <v>CFL</v>
          </cell>
          <cell r="C1012" t="str">
            <v>Projects</v>
          </cell>
          <cell r="D1012" t="str">
            <v>CTE/P</v>
          </cell>
          <cell r="E1012" t="str">
            <v>Modify Waste Water System for Naphtha Bunded Area</v>
          </cell>
          <cell r="F1012">
            <v>900000</v>
          </cell>
          <cell r="G1012">
            <v>0</v>
          </cell>
          <cell r="H1012">
            <v>0</v>
          </cell>
          <cell r="I1012">
            <v>127870</v>
          </cell>
          <cell r="J1012" t="str">
            <v>Sun Aihong</v>
          </cell>
          <cell r="K1012" t="str">
            <v>Xu Yefeng</v>
          </cell>
          <cell r="L1012">
            <v>41250</v>
          </cell>
          <cell r="M1012">
            <v>41572</v>
          </cell>
          <cell r="N1012">
            <v>41820</v>
          </cell>
          <cell r="O1012">
            <v>41820</v>
          </cell>
          <cell r="R1012">
            <v>41820</v>
          </cell>
          <cell r="S1012" t="str">
            <v>N</v>
          </cell>
          <cell r="T1012" t="str">
            <v>Canceled</v>
          </cell>
          <cell r="U1012" t="str">
            <v>ZNIC.012149</v>
          </cell>
        </row>
        <row r="1013">
          <cell r="A1013">
            <v>12148</v>
          </cell>
          <cell r="B1013" t="str">
            <v>CFL</v>
          </cell>
          <cell r="C1013" t="str">
            <v>MOC</v>
          </cell>
          <cell r="D1013" t="str">
            <v>CTE/A</v>
          </cell>
          <cell r="E1013" t="str">
            <v>A511 Lighting Modification</v>
          </cell>
          <cell r="F1013">
            <v>176332</v>
          </cell>
          <cell r="G1013">
            <v>0</v>
          </cell>
          <cell r="H1013">
            <v>0</v>
          </cell>
          <cell r="I1013">
            <v>96604</v>
          </cell>
          <cell r="J1013" t="str">
            <v>Hao Jinling</v>
          </cell>
          <cell r="K1013" t="str">
            <v>Zhang Pu</v>
          </cell>
          <cell r="L1013">
            <v>41247</v>
          </cell>
          <cell r="M1013">
            <v>41247</v>
          </cell>
          <cell r="N1013">
            <v>41364</v>
          </cell>
          <cell r="O1013">
            <v>41379</v>
          </cell>
          <cell r="P1013">
            <v>41382</v>
          </cell>
          <cell r="R1013">
            <v>41446</v>
          </cell>
          <cell r="S1013" t="str">
            <v>N</v>
          </cell>
          <cell r="T1013" t="str">
            <v>Closed</v>
          </cell>
          <cell r="U1013" t="str">
            <v>980279665</v>
          </cell>
        </row>
        <row r="1014">
          <cell r="A1014">
            <v>12147</v>
          </cell>
          <cell r="B1014" t="str">
            <v>CEP/E</v>
          </cell>
          <cell r="C1014" t="str">
            <v>MOC</v>
          </cell>
          <cell r="D1014" t="str">
            <v>CTE/P</v>
          </cell>
          <cell r="E1014" t="str">
            <v>Add Pipe Support for Pipe 1255.019.1</v>
          </cell>
          <cell r="F1014">
            <v>9600</v>
          </cell>
          <cell r="G1014">
            <v>0</v>
          </cell>
          <cell r="H1014">
            <v>0</v>
          </cell>
          <cell r="I1014">
            <v>24410</v>
          </cell>
          <cell r="J1014" t="str">
            <v>Wu Liqun</v>
          </cell>
          <cell r="L1014">
            <v>41246</v>
          </cell>
          <cell r="M1014">
            <v>41246</v>
          </cell>
          <cell r="R1014">
            <v>41274</v>
          </cell>
          <cell r="S1014" t="str">
            <v>H</v>
          </cell>
          <cell r="T1014" t="str">
            <v>Canceled</v>
          </cell>
          <cell r="U1014" t="str">
            <v>980281374</v>
          </cell>
        </row>
        <row r="1015">
          <cell r="A1015">
            <v>12146</v>
          </cell>
          <cell r="B1015" t="str">
            <v>CEP/S</v>
          </cell>
          <cell r="C1015" t="str">
            <v>MOC</v>
          </cell>
          <cell r="D1015" t="str">
            <v>CTA/P</v>
          </cell>
          <cell r="E1015" t="str">
            <v>Add Frequency Inverter for Waste Gas Ventilator Motor of V811</v>
          </cell>
          <cell r="F1015">
            <v>12000</v>
          </cell>
          <cell r="G1015">
            <v>0</v>
          </cell>
          <cell r="H1015">
            <v>0</v>
          </cell>
          <cell r="I1015">
            <v>10660</v>
          </cell>
          <cell r="J1015" t="str">
            <v>Yao Tianbiao</v>
          </cell>
          <cell r="K1015" t="str">
            <v>Yao Tianbiao</v>
          </cell>
          <cell r="L1015">
            <v>41246</v>
          </cell>
          <cell r="M1015">
            <v>41246</v>
          </cell>
          <cell r="N1015">
            <v>41263</v>
          </cell>
          <cell r="O1015">
            <v>41263</v>
          </cell>
          <cell r="P1015">
            <v>41263</v>
          </cell>
          <cell r="R1015">
            <v>41445</v>
          </cell>
          <cell r="S1015" t="str">
            <v>N</v>
          </cell>
          <cell r="T1015" t="str">
            <v>Closed</v>
          </cell>
          <cell r="U1015" t="str">
            <v>30597570</v>
          </cell>
        </row>
        <row r="1016">
          <cell r="A1016">
            <v>12145</v>
          </cell>
          <cell r="B1016" t="str">
            <v>CCP/A</v>
          </cell>
          <cell r="C1016" t="str">
            <v>MOC</v>
          </cell>
          <cell r="D1016" t="str">
            <v>CTE/C</v>
          </cell>
          <cell r="E1016" t="str">
            <v>Revamp Waste Water Drainage System of C638 Area in ACN Plant</v>
          </cell>
          <cell r="F1016">
            <v>0</v>
          </cell>
          <cell r="G1016">
            <v>0</v>
          </cell>
          <cell r="H1016">
            <v>0</v>
          </cell>
          <cell r="I1016">
            <v>18000</v>
          </cell>
          <cell r="J1016" t="str">
            <v>Yu Yi</v>
          </cell>
          <cell r="L1016">
            <v>41233</v>
          </cell>
          <cell r="M1016">
            <v>41233</v>
          </cell>
          <cell r="S1016" t="str">
            <v>N</v>
          </cell>
          <cell r="T1016" t="str">
            <v>Canceled</v>
          </cell>
          <cell r="U1016" t="str">
            <v>30596393</v>
          </cell>
        </row>
        <row r="1017">
          <cell r="A1017">
            <v>12144</v>
          </cell>
          <cell r="B1017" t="str">
            <v>CEP/P</v>
          </cell>
          <cell r="C1017" t="str">
            <v>Projects</v>
          </cell>
          <cell r="D1017" t="str">
            <v>CTA/V</v>
          </cell>
          <cell r="E1017" t="str">
            <v>VSD Control Power Module Upgrading of Extruder of LDPE</v>
          </cell>
          <cell r="F1017">
            <v>965000</v>
          </cell>
          <cell r="G1017">
            <v>0</v>
          </cell>
          <cell r="H1017">
            <v>0</v>
          </cell>
          <cell r="I1017">
            <v>0</v>
          </cell>
          <cell r="J1017" t="str">
            <v>Ben Guoping</v>
          </cell>
          <cell r="K1017" t="str">
            <v>Ben Guoping</v>
          </cell>
          <cell r="M1017">
            <v>41242</v>
          </cell>
          <cell r="N1017">
            <v>41363</v>
          </cell>
          <cell r="O1017">
            <v>41577</v>
          </cell>
          <cell r="P1017">
            <v>41577</v>
          </cell>
          <cell r="R1017">
            <v>41850</v>
          </cell>
          <cell r="S1017" t="str">
            <v>N</v>
          </cell>
          <cell r="T1017" t="str">
            <v>Completed</v>
          </cell>
          <cell r="U1017" t="str">
            <v>ZN0S.67815.122</v>
          </cell>
        </row>
        <row r="1018">
          <cell r="A1018">
            <v>12143</v>
          </cell>
          <cell r="B1018" t="str">
            <v>CCP/C</v>
          </cell>
          <cell r="C1018" t="str">
            <v>Projects</v>
          </cell>
          <cell r="D1018" t="str">
            <v>CTE/P</v>
          </cell>
          <cell r="E1018" t="str">
            <v>Add a Bypass Line between T3810&amp;T3830</v>
          </cell>
          <cell r="F1018">
            <v>67000</v>
          </cell>
          <cell r="G1018">
            <v>0</v>
          </cell>
          <cell r="H1018">
            <v>0</v>
          </cell>
          <cell r="I1018">
            <v>61996</v>
          </cell>
          <cell r="J1018" t="str">
            <v>Li Shouqing</v>
          </cell>
          <cell r="K1018" t="str">
            <v>Wang Wei</v>
          </cell>
          <cell r="L1018">
            <v>41176</v>
          </cell>
          <cell r="M1018">
            <v>41379</v>
          </cell>
          <cell r="N1018">
            <v>41516</v>
          </cell>
          <cell r="O1018">
            <v>41578</v>
          </cell>
          <cell r="P1018">
            <v>41575</v>
          </cell>
          <cell r="R1018">
            <v>41698</v>
          </cell>
          <cell r="S1018" t="str">
            <v>N</v>
          </cell>
          <cell r="T1018" t="str">
            <v>Completed</v>
          </cell>
          <cell r="U1018" t="str">
            <v>ZNIC.012143</v>
          </cell>
        </row>
        <row r="1019">
          <cell r="A1019">
            <v>12142</v>
          </cell>
          <cell r="B1019" t="str">
            <v>CCP/A</v>
          </cell>
          <cell r="C1019" t="str">
            <v>MOC</v>
          </cell>
          <cell r="D1019" t="str">
            <v>CTE/C</v>
          </cell>
          <cell r="E1019" t="str">
            <v>C1 B655 Control Building 204 Room Modification</v>
          </cell>
          <cell r="F1019">
            <v>60000</v>
          </cell>
          <cell r="G1019">
            <v>0</v>
          </cell>
          <cell r="H1019">
            <v>0</v>
          </cell>
          <cell r="I1019">
            <v>29972</v>
          </cell>
          <cell r="J1019" t="str">
            <v>Wang Shicheng</v>
          </cell>
          <cell r="K1019" t="str">
            <v>Zhang Zhihe</v>
          </cell>
          <cell r="L1019">
            <v>41233</v>
          </cell>
          <cell r="M1019">
            <v>41233</v>
          </cell>
          <cell r="N1019">
            <v>41304</v>
          </cell>
          <cell r="O1019">
            <v>41304</v>
          </cell>
          <cell r="P1019">
            <v>41294</v>
          </cell>
          <cell r="R1019">
            <v>41446</v>
          </cell>
          <cell r="S1019" t="str">
            <v>N</v>
          </cell>
          <cell r="T1019" t="str">
            <v>Completed</v>
          </cell>
          <cell r="U1019" t="str">
            <v>30600388</v>
          </cell>
        </row>
        <row r="1020">
          <cell r="A1020">
            <v>12141</v>
          </cell>
          <cell r="B1020" t="str">
            <v>CTS/U</v>
          </cell>
          <cell r="C1020" t="str">
            <v>Projects</v>
          </cell>
          <cell r="D1020" t="str">
            <v>CTE/P</v>
          </cell>
          <cell r="E1020" t="str">
            <v>Replace Production Water with Demineralized Water to Feed C8102</v>
          </cell>
          <cell r="F1020">
            <v>454000</v>
          </cell>
          <cell r="G1020">
            <v>0</v>
          </cell>
          <cell r="H1020">
            <v>0</v>
          </cell>
          <cell r="I1020">
            <v>276754</v>
          </cell>
          <cell r="J1020" t="str">
            <v>Yu Xiya</v>
          </cell>
          <cell r="K1020" t="str">
            <v>Wang Wei</v>
          </cell>
          <cell r="L1020">
            <v>41220</v>
          </cell>
          <cell r="M1020">
            <v>41303</v>
          </cell>
          <cell r="N1020">
            <v>41455</v>
          </cell>
          <cell r="O1020">
            <v>41480</v>
          </cell>
          <cell r="P1020">
            <v>41480</v>
          </cell>
          <cell r="R1020">
            <v>41678</v>
          </cell>
          <cell r="S1020" t="str">
            <v>N</v>
          </cell>
          <cell r="T1020" t="str">
            <v>Closed</v>
          </cell>
          <cell r="U1020" t="str">
            <v>ZNIC.012141</v>
          </cell>
        </row>
        <row r="1021">
          <cell r="A1021">
            <v>12140</v>
          </cell>
          <cell r="B1021" t="str">
            <v>CBP/M</v>
          </cell>
          <cell r="C1021" t="str">
            <v>Projects</v>
          </cell>
          <cell r="D1021" t="str">
            <v>CTA/M</v>
          </cell>
          <cell r="E1021" t="str">
            <v>C2301 Compressor BN3300 and WOODWARD505 Upgrade</v>
          </cell>
          <cell r="F1021">
            <v>2620000</v>
          </cell>
          <cell r="G1021">
            <v>0</v>
          </cell>
          <cell r="H1021">
            <v>0</v>
          </cell>
          <cell r="I1021">
            <v>1558618</v>
          </cell>
          <cell r="J1021" t="str">
            <v>Sun Baolei</v>
          </cell>
          <cell r="K1021" t="str">
            <v>Xu Jian</v>
          </cell>
          <cell r="L1021">
            <v>41222</v>
          </cell>
          <cell r="M1021">
            <v>41417</v>
          </cell>
          <cell r="N1021">
            <v>41577</v>
          </cell>
          <cell r="O1021">
            <v>41577</v>
          </cell>
          <cell r="P1021">
            <v>41577</v>
          </cell>
          <cell r="Q1021">
            <v>41682</v>
          </cell>
          <cell r="R1021">
            <v>41698</v>
          </cell>
          <cell r="S1021" t="str">
            <v>N</v>
          </cell>
          <cell r="T1021" t="str">
            <v>Closed</v>
          </cell>
          <cell r="U1021" t="str">
            <v>ZNIC.012140</v>
          </cell>
        </row>
        <row r="1022">
          <cell r="A1022">
            <v>12139</v>
          </cell>
          <cell r="B1022" t="str">
            <v>CCP/C</v>
          </cell>
          <cell r="C1022" t="str">
            <v>Projects</v>
          </cell>
          <cell r="D1022" t="str">
            <v>CTE/P</v>
          </cell>
          <cell r="E1022" t="str">
            <v>Change Sample Type of FA/PA Plant</v>
          </cell>
          <cell r="F1022">
            <v>296400</v>
          </cell>
          <cell r="G1022">
            <v>0</v>
          </cell>
          <cell r="H1022">
            <v>0</v>
          </cell>
          <cell r="I1022">
            <v>0</v>
          </cell>
          <cell r="J1022" t="str">
            <v>Sun Duoxun</v>
          </cell>
          <cell r="K1022" t="str">
            <v>Zhang Fanwen</v>
          </cell>
          <cell r="L1022">
            <v>41110</v>
          </cell>
          <cell r="M1022">
            <v>41380</v>
          </cell>
          <cell r="N1022">
            <v>41593</v>
          </cell>
          <cell r="O1022">
            <v>41850</v>
          </cell>
          <cell r="R1022">
            <v>41759</v>
          </cell>
          <cell r="S1022" t="str">
            <v>N</v>
          </cell>
          <cell r="T1022" t="str">
            <v>Canceled</v>
          </cell>
          <cell r="U1022" t="str">
            <v>ZNIC.012139</v>
          </cell>
        </row>
        <row r="1023">
          <cell r="A1023">
            <v>12138</v>
          </cell>
          <cell r="B1023" t="str">
            <v>CFL</v>
          </cell>
          <cell r="C1023" t="str">
            <v>Projects</v>
          </cell>
          <cell r="D1023" t="str">
            <v>CTE/P</v>
          </cell>
          <cell r="E1023" t="str">
            <v>Modification for CDF U9402 Ventilation System</v>
          </cell>
          <cell r="F1023">
            <v>99000</v>
          </cell>
          <cell r="G1023">
            <v>0</v>
          </cell>
          <cell r="H1023">
            <v>0</v>
          </cell>
          <cell r="I1023">
            <v>260100</v>
          </cell>
          <cell r="J1023" t="str">
            <v>Sun Aihong</v>
          </cell>
          <cell r="K1023" t="str">
            <v>Xu Yefeng</v>
          </cell>
          <cell r="L1023">
            <v>41158</v>
          </cell>
          <cell r="M1023">
            <v>41333</v>
          </cell>
          <cell r="N1023">
            <v>41455</v>
          </cell>
          <cell r="O1023">
            <v>41897</v>
          </cell>
          <cell r="P1023">
            <v>41880</v>
          </cell>
          <cell r="R1023">
            <v>41973</v>
          </cell>
          <cell r="S1023" t="str">
            <v>N</v>
          </cell>
          <cell r="T1023" t="str">
            <v>Completed</v>
          </cell>
          <cell r="U1023" t="str">
            <v>ZNIC.012138</v>
          </cell>
        </row>
        <row r="1024">
          <cell r="A1024">
            <v>12137</v>
          </cell>
          <cell r="B1024" t="str">
            <v>CBP/C</v>
          </cell>
          <cell r="C1024" t="str">
            <v>Projects</v>
          </cell>
          <cell r="D1024" t="str">
            <v>CTE/P</v>
          </cell>
          <cell r="E1024" t="str">
            <v>Replace Radiant Section Tubes for 7 Liquid Furnaces</v>
          </cell>
          <cell r="F1024">
            <v>58500000</v>
          </cell>
          <cell r="G1024">
            <v>0</v>
          </cell>
          <cell r="H1024">
            <v>23152473</v>
          </cell>
          <cell r="I1024">
            <v>63756970</v>
          </cell>
          <cell r="J1024" t="str">
            <v>Zhou Yanduo</v>
          </cell>
          <cell r="K1024" t="str">
            <v>Tong Shaojian</v>
          </cell>
          <cell r="L1024">
            <v>41223</v>
          </cell>
          <cell r="M1024">
            <v>41381</v>
          </cell>
          <cell r="N1024">
            <v>42368</v>
          </cell>
          <cell r="O1024">
            <v>42368</v>
          </cell>
          <cell r="P1024">
            <v>42340</v>
          </cell>
          <cell r="S1024" t="str">
            <v>T</v>
          </cell>
          <cell r="T1024" t="str">
            <v>Completed</v>
          </cell>
          <cell r="U1024" t="str">
            <v>ZNIC.012137</v>
          </cell>
        </row>
        <row r="1025">
          <cell r="A1025">
            <v>12136</v>
          </cell>
          <cell r="B1025" t="str">
            <v>CBP/B</v>
          </cell>
          <cell r="C1025" t="str">
            <v>MOC</v>
          </cell>
          <cell r="D1025" t="str">
            <v>CTE/P</v>
          </cell>
          <cell r="E1025" t="str">
            <v>Reforming the Lines of Raffinate 1 to BCC and C4 Return to ST1111 in BD Plant Battery Limit</v>
          </cell>
          <cell r="F1025">
            <v>42120</v>
          </cell>
          <cell r="G1025">
            <v>0</v>
          </cell>
          <cell r="H1025">
            <v>0</v>
          </cell>
          <cell r="I1025">
            <v>23520</v>
          </cell>
          <cell r="J1025" t="str">
            <v>Wang Can</v>
          </cell>
          <cell r="K1025" t="str">
            <v>Yan Quan(CTM)</v>
          </cell>
          <cell r="L1025">
            <v>41220</v>
          </cell>
          <cell r="M1025">
            <v>41222</v>
          </cell>
          <cell r="N1025">
            <v>41233</v>
          </cell>
          <cell r="S1025" t="str">
            <v>N</v>
          </cell>
          <cell r="T1025" t="str">
            <v>Canceled</v>
          </cell>
          <cell r="U1025" t="str">
            <v>30595730</v>
          </cell>
        </row>
        <row r="1026">
          <cell r="A1026">
            <v>12135</v>
          </cell>
          <cell r="B1026" t="str">
            <v>CBP/B</v>
          </cell>
          <cell r="C1026" t="str">
            <v>MOC</v>
          </cell>
          <cell r="D1026" t="str">
            <v>CTE/P</v>
          </cell>
          <cell r="E1026" t="str">
            <v>Add a Temporary Line from V601 to P507A/B Inlet Line</v>
          </cell>
          <cell r="F1026">
            <v>25500</v>
          </cell>
          <cell r="G1026">
            <v>0</v>
          </cell>
          <cell r="H1026">
            <v>0</v>
          </cell>
          <cell r="I1026">
            <v>19360</v>
          </cell>
          <cell r="J1026" t="str">
            <v>Wang Can</v>
          </cell>
          <cell r="L1026">
            <v>41213</v>
          </cell>
          <cell r="M1026">
            <v>41222</v>
          </cell>
          <cell r="N1026">
            <v>41348</v>
          </cell>
          <cell r="P1026">
            <v>41345</v>
          </cell>
          <cell r="R1026">
            <v>41424</v>
          </cell>
          <cell r="S1026" t="str">
            <v>N</v>
          </cell>
          <cell r="T1026" t="str">
            <v>Closed</v>
          </cell>
          <cell r="U1026" t="str">
            <v>980416056</v>
          </cell>
        </row>
        <row r="1027">
          <cell r="A1027">
            <v>12134</v>
          </cell>
          <cell r="B1027" t="str">
            <v>CTE</v>
          </cell>
          <cell r="C1027" t="str">
            <v>Projects</v>
          </cell>
          <cell r="D1027" t="str">
            <v>CTE/P</v>
          </cell>
          <cell r="E1027" t="str">
            <v>Revamp Water Drainage System of SCTF Laydown Area</v>
          </cell>
          <cell r="F1027">
            <v>13000</v>
          </cell>
          <cell r="G1027">
            <v>0</v>
          </cell>
          <cell r="H1027">
            <v>5880</v>
          </cell>
          <cell r="I1027">
            <v>15160</v>
          </cell>
          <cell r="J1027" t="str">
            <v>Yu Xiya</v>
          </cell>
          <cell r="K1027" t="str">
            <v>Ling Taizhong</v>
          </cell>
          <cell r="L1027">
            <v>41212</v>
          </cell>
          <cell r="N1027">
            <v>41638</v>
          </cell>
          <cell r="O1027">
            <v>41638</v>
          </cell>
          <cell r="S1027" t="str">
            <v>N</v>
          </cell>
          <cell r="T1027" t="str">
            <v>Canceled</v>
          </cell>
          <cell r="U1027" t="str">
            <v>980414378</v>
          </cell>
        </row>
        <row r="1028">
          <cell r="A1028">
            <v>12133</v>
          </cell>
          <cell r="B1028" t="str">
            <v>CEP/S</v>
          </cell>
          <cell r="C1028" t="str">
            <v>Projects</v>
          </cell>
          <cell r="D1028" t="str">
            <v>CTE/P</v>
          </cell>
          <cell r="E1028" t="str">
            <v>Modification of Pentane Truck Unloading System</v>
          </cell>
          <cell r="F1028">
            <v>360000</v>
          </cell>
          <cell r="G1028">
            <v>0</v>
          </cell>
          <cell r="H1028">
            <v>0</v>
          </cell>
          <cell r="I1028">
            <v>210573</v>
          </cell>
          <cell r="J1028" t="str">
            <v>Wang Can</v>
          </cell>
          <cell r="K1028" t="str">
            <v>Xu Yefeng</v>
          </cell>
          <cell r="L1028">
            <v>41218</v>
          </cell>
          <cell r="M1028">
            <v>41326</v>
          </cell>
          <cell r="N1028">
            <v>41578</v>
          </cell>
          <cell r="O1028">
            <v>41578</v>
          </cell>
          <cell r="P1028">
            <v>41569</v>
          </cell>
          <cell r="R1028">
            <v>41759</v>
          </cell>
          <cell r="S1028" t="str">
            <v>N</v>
          </cell>
          <cell r="T1028" t="str">
            <v>Completed</v>
          </cell>
          <cell r="U1028" t="str">
            <v>ZNIC.012133</v>
          </cell>
        </row>
        <row r="1029">
          <cell r="A1029">
            <v>12132</v>
          </cell>
          <cell r="B1029" t="str">
            <v>CBP/B</v>
          </cell>
          <cell r="C1029" t="str">
            <v>Projects</v>
          </cell>
          <cell r="D1029" t="str">
            <v>CTE/P</v>
          </cell>
          <cell r="E1029" t="str">
            <v>Modification of C102 Feed Bypass Line</v>
          </cell>
          <cell r="F1029">
            <v>353000</v>
          </cell>
          <cell r="G1029">
            <v>0</v>
          </cell>
          <cell r="H1029">
            <v>0</v>
          </cell>
          <cell r="I1029">
            <v>317280</v>
          </cell>
          <cell r="J1029" t="str">
            <v>Wang Can</v>
          </cell>
          <cell r="K1029" t="str">
            <v>Ling Taizhong</v>
          </cell>
          <cell r="L1029">
            <v>41206</v>
          </cell>
          <cell r="M1029">
            <v>41242</v>
          </cell>
          <cell r="N1029">
            <v>41425</v>
          </cell>
          <cell r="O1029">
            <v>41614</v>
          </cell>
          <cell r="P1029">
            <v>41614</v>
          </cell>
          <cell r="R1029">
            <v>41872</v>
          </cell>
          <cell r="S1029" t="str">
            <v>N</v>
          </cell>
          <cell r="T1029" t="str">
            <v>Closed</v>
          </cell>
          <cell r="U1029" t="str">
            <v>ZN0I.10450.122</v>
          </cell>
        </row>
        <row r="1030">
          <cell r="A1030">
            <v>12131</v>
          </cell>
          <cell r="B1030" t="str">
            <v>CEP/P</v>
          </cell>
          <cell r="C1030" t="str">
            <v>MOC</v>
          </cell>
          <cell r="D1030" t="str">
            <v>CTE/C</v>
          </cell>
          <cell r="E1030" t="str">
            <v>LDPE HVAC Modification</v>
          </cell>
          <cell r="F1030">
            <v>193880</v>
          </cell>
          <cell r="G1030">
            <v>0</v>
          </cell>
          <cell r="H1030">
            <v>0</v>
          </cell>
          <cell r="I1030">
            <v>179105</v>
          </cell>
          <cell r="J1030" t="str">
            <v>Yu Yi</v>
          </cell>
          <cell r="K1030" t="str">
            <v>Wang Wei</v>
          </cell>
          <cell r="L1030">
            <v>41192</v>
          </cell>
          <cell r="M1030">
            <v>41204</v>
          </cell>
          <cell r="N1030">
            <v>41364</v>
          </cell>
          <cell r="O1030">
            <v>41828</v>
          </cell>
          <cell r="P1030">
            <v>41828</v>
          </cell>
          <cell r="R1030">
            <v>42004</v>
          </cell>
          <cell r="S1030" t="str">
            <v>H</v>
          </cell>
          <cell r="T1030" t="str">
            <v>Completed</v>
          </cell>
          <cell r="U1030" t="str">
            <v>980281202</v>
          </cell>
        </row>
        <row r="1031">
          <cell r="A1031">
            <v>12130</v>
          </cell>
          <cell r="B1031" t="str">
            <v>CTA</v>
          </cell>
          <cell r="C1031" t="str">
            <v>MOC</v>
          </cell>
          <cell r="D1031" t="str">
            <v>CTE/P</v>
          </cell>
          <cell r="E1031" t="str">
            <v>Add Sump Pumps for 110KV Cable Tunnel</v>
          </cell>
          <cell r="F1031">
            <v>405000</v>
          </cell>
          <cell r="G1031">
            <v>0</v>
          </cell>
          <cell r="H1031">
            <v>0</v>
          </cell>
          <cell r="I1031">
            <v>380094</v>
          </cell>
          <cell r="J1031" t="str">
            <v>Sun Duoxun</v>
          </cell>
          <cell r="K1031" t="str">
            <v>Wu Zefei</v>
          </cell>
          <cell r="L1031">
            <v>41198</v>
          </cell>
          <cell r="M1031">
            <v>41204</v>
          </cell>
          <cell r="N1031">
            <v>41363</v>
          </cell>
          <cell r="O1031">
            <v>41532</v>
          </cell>
          <cell r="P1031">
            <v>41577</v>
          </cell>
          <cell r="R1031">
            <v>41759</v>
          </cell>
          <cell r="S1031" t="str">
            <v>N</v>
          </cell>
          <cell r="T1031" t="str">
            <v>Closed</v>
          </cell>
          <cell r="U1031" t="str">
            <v>980415492</v>
          </cell>
        </row>
        <row r="1032">
          <cell r="A1032">
            <v>12129</v>
          </cell>
          <cell r="B1032" t="str">
            <v>CCP/O</v>
          </cell>
          <cell r="C1032" t="str">
            <v>MOC</v>
          </cell>
          <cell r="D1032" t="str">
            <v>CTE/P</v>
          </cell>
          <cell r="E1032" t="str">
            <v>Add Sump Pumps for PIB Substation Cable Trench</v>
          </cell>
          <cell r="F1032">
            <v>246000</v>
          </cell>
          <cell r="G1032">
            <v>0</v>
          </cell>
          <cell r="H1032">
            <v>0</v>
          </cell>
          <cell r="I1032">
            <v>233789</v>
          </cell>
          <cell r="J1032" t="str">
            <v>Sun Duoxun</v>
          </cell>
          <cell r="K1032" t="str">
            <v>Wu Zefei</v>
          </cell>
          <cell r="L1032">
            <v>41198</v>
          </cell>
          <cell r="M1032">
            <v>41204</v>
          </cell>
          <cell r="N1032">
            <v>41363</v>
          </cell>
          <cell r="O1032">
            <v>41506</v>
          </cell>
          <cell r="P1032">
            <v>41577</v>
          </cell>
          <cell r="R1032">
            <v>41759</v>
          </cell>
          <cell r="S1032" t="str">
            <v>N</v>
          </cell>
          <cell r="T1032" t="str">
            <v>Completed</v>
          </cell>
          <cell r="U1032" t="str">
            <v>980414457</v>
          </cell>
        </row>
        <row r="1033">
          <cell r="A1033">
            <v>12128</v>
          </cell>
          <cell r="B1033" t="str">
            <v>CFL</v>
          </cell>
          <cell r="C1033" t="str">
            <v>Projects</v>
          </cell>
          <cell r="D1033" t="str">
            <v>CTE/C</v>
          </cell>
          <cell r="E1033" t="str">
            <v>Add Rain-Proof Window Blind at the North Side of CDF</v>
          </cell>
          <cell r="F1033">
            <v>329000</v>
          </cell>
          <cell r="G1033">
            <v>0</v>
          </cell>
          <cell r="H1033">
            <v>0</v>
          </cell>
          <cell r="I1033">
            <v>292583</v>
          </cell>
          <cell r="J1033" t="str">
            <v>Yu Yi</v>
          </cell>
          <cell r="K1033" t="str">
            <v>Ren Jianguo</v>
          </cell>
          <cell r="L1033">
            <v>41200</v>
          </cell>
          <cell r="M1033">
            <v>41233</v>
          </cell>
          <cell r="N1033">
            <v>41333</v>
          </cell>
          <cell r="O1033">
            <v>41384</v>
          </cell>
          <cell r="P1033">
            <v>41384</v>
          </cell>
          <cell r="R1033">
            <v>41479</v>
          </cell>
          <cell r="S1033" t="str">
            <v>N</v>
          </cell>
          <cell r="T1033" t="str">
            <v>Closed</v>
          </cell>
          <cell r="U1033" t="str">
            <v>ZN0I.67811.122</v>
          </cell>
        </row>
        <row r="1034">
          <cell r="A1034">
            <v>12127</v>
          </cell>
          <cell r="B1034" t="str">
            <v>CTA</v>
          </cell>
          <cell r="C1034" t="str">
            <v>MOC</v>
          </cell>
          <cell r="D1034" t="str">
            <v>CTE/A</v>
          </cell>
          <cell r="E1034" t="str">
            <v>Set up HV Secondary Test Room in Sub. 16#</v>
          </cell>
          <cell r="F1034">
            <v>189760</v>
          </cell>
          <cell r="G1034">
            <v>0</v>
          </cell>
          <cell r="H1034">
            <v>0</v>
          </cell>
          <cell r="I1034">
            <v>0</v>
          </cell>
          <cell r="J1034" t="str">
            <v>Bian Jiacai</v>
          </cell>
          <cell r="K1034" t="str">
            <v>Sun Zhongpin</v>
          </cell>
          <cell r="L1034">
            <v>41201</v>
          </cell>
          <cell r="M1034">
            <v>41204</v>
          </cell>
          <cell r="N1034">
            <v>41305</v>
          </cell>
          <cell r="O1034">
            <v>41305</v>
          </cell>
          <cell r="S1034" t="str">
            <v>N</v>
          </cell>
          <cell r="T1034" t="str">
            <v>Canceled</v>
          </cell>
          <cell r="U1034" t="str">
            <v>30592270</v>
          </cell>
        </row>
        <row r="1035">
          <cell r="A1035">
            <v>12126</v>
          </cell>
          <cell r="B1035" t="str">
            <v>CEP/E</v>
          </cell>
          <cell r="C1035" t="str">
            <v>MOC</v>
          </cell>
          <cell r="D1035" t="str">
            <v>CTE/A</v>
          </cell>
          <cell r="E1035" t="str">
            <v>Modify Suction Side of P4330</v>
          </cell>
          <cell r="F1035">
            <v>21300</v>
          </cell>
          <cell r="G1035">
            <v>0</v>
          </cell>
          <cell r="H1035">
            <v>0</v>
          </cell>
          <cell r="I1035">
            <v>20493</v>
          </cell>
          <cell r="J1035" t="str">
            <v>Gong Feibao</v>
          </cell>
          <cell r="K1035" t="str">
            <v>Chen Zhenggang</v>
          </cell>
          <cell r="L1035">
            <v>41199</v>
          </cell>
          <cell r="M1035">
            <v>41200</v>
          </cell>
          <cell r="N1035">
            <v>41506</v>
          </cell>
          <cell r="O1035">
            <v>41506</v>
          </cell>
          <cell r="P1035">
            <v>41506</v>
          </cell>
          <cell r="R1035">
            <v>41515</v>
          </cell>
          <cell r="S1035" t="str">
            <v>T</v>
          </cell>
          <cell r="T1035" t="str">
            <v>Closed</v>
          </cell>
          <cell r="U1035" t="str">
            <v>30586803</v>
          </cell>
        </row>
        <row r="1036">
          <cell r="A1036">
            <v>12125</v>
          </cell>
          <cell r="B1036" t="str">
            <v>CCP/P</v>
          </cell>
          <cell r="C1036" t="str">
            <v>Projects</v>
          </cell>
          <cell r="D1036" t="str">
            <v>CTE/P</v>
          </cell>
          <cell r="E1036" t="str">
            <v>Replace Manual Loading Arm Z2602,Z2601 with Pneumatic Ones</v>
          </cell>
          <cell r="F1036">
            <v>30000</v>
          </cell>
          <cell r="G1036">
            <v>0</v>
          </cell>
          <cell r="H1036">
            <v>0</v>
          </cell>
          <cell r="I1036">
            <v>46920</v>
          </cell>
          <cell r="J1036" t="str">
            <v>Sun Duoxun</v>
          </cell>
          <cell r="L1036">
            <v>41198</v>
          </cell>
          <cell r="N1036">
            <v>41516</v>
          </cell>
          <cell r="O1036">
            <v>41516</v>
          </cell>
          <cell r="S1036" t="str">
            <v>N</v>
          </cell>
          <cell r="T1036" t="str">
            <v>Canceled</v>
          </cell>
          <cell r="U1036" t="str">
            <v>30591580</v>
          </cell>
        </row>
        <row r="1037">
          <cell r="A1037">
            <v>12124</v>
          </cell>
          <cell r="B1037" t="str">
            <v>CCP/C</v>
          </cell>
          <cell r="C1037" t="str">
            <v>MOC</v>
          </cell>
          <cell r="D1037" t="str">
            <v>CCP</v>
          </cell>
          <cell r="E1037" t="str">
            <v>Modify The Smoke Senor and The Fire Spray of Room 102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 t="str">
            <v>Gu Debing</v>
          </cell>
          <cell r="K1037" t="str">
            <v>Gu Debing</v>
          </cell>
          <cell r="L1037">
            <v>41171</v>
          </cell>
          <cell r="M1037">
            <v>41197</v>
          </cell>
          <cell r="N1037">
            <v>41274</v>
          </cell>
          <cell r="O1037">
            <v>41277</v>
          </cell>
          <cell r="P1037">
            <v>41277</v>
          </cell>
          <cell r="R1037">
            <v>41446</v>
          </cell>
          <cell r="S1037" t="str">
            <v>N</v>
          </cell>
          <cell r="T1037" t="str">
            <v>Closed</v>
          </cell>
        </row>
        <row r="1038">
          <cell r="A1038">
            <v>12123</v>
          </cell>
          <cell r="B1038" t="str">
            <v>CCP/C</v>
          </cell>
          <cell r="C1038" t="str">
            <v>Projects</v>
          </cell>
          <cell r="D1038" t="str">
            <v>CTE/P</v>
          </cell>
          <cell r="E1038" t="str">
            <v>Add One Used E2300B As E2300A Standby</v>
          </cell>
          <cell r="F1038">
            <v>0</v>
          </cell>
          <cell r="G1038">
            <v>0</v>
          </cell>
          <cell r="H1038">
            <v>0</v>
          </cell>
          <cell r="I1038">
            <v>134510</v>
          </cell>
          <cell r="J1038" t="str">
            <v>Liu Xiaoli</v>
          </cell>
          <cell r="L1038">
            <v>41177</v>
          </cell>
          <cell r="S1038" t="str">
            <v>N</v>
          </cell>
          <cell r="T1038" t="str">
            <v>Canceled</v>
          </cell>
          <cell r="U1038" t="str">
            <v>30578016</v>
          </cell>
        </row>
        <row r="1039">
          <cell r="A1039">
            <v>12122</v>
          </cell>
          <cell r="B1039" t="str">
            <v>CHA</v>
          </cell>
          <cell r="C1039" t="str">
            <v>MOC</v>
          </cell>
          <cell r="D1039" t="str">
            <v>CTE/P</v>
          </cell>
          <cell r="E1039" t="str">
            <v>Revamp Two Inlet Valves of Potable Water and Introduce Waste Water Pump Signal to Duty Room</v>
          </cell>
          <cell r="F1039">
            <v>127280</v>
          </cell>
          <cell r="G1039">
            <v>0</v>
          </cell>
          <cell r="H1039">
            <v>0</v>
          </cell>
          <cell r="I1039">
            <v>115588</v>
          </cell>
          <cell r="J1039" t="str">
            <v>Yu Xiya</v>
          </cell>
          <cell r="K1039" t="str">
            <v>Wang Wei</v>
          </cell>
          <cell r="L1039">
            <v>41169</v>
          </cell>
          <cell r="M1039">
            <v>41211</v>
          </cell>
          <cell r="N1039">
            <v>41273</v>
          </cell>
          <cell r="O1039">
            <v>41798</v>
          </cell>
          <cell r="P1039">
            <v>41798</v>
          </cell>
          <cell r="R1039">
            <v>41973</v>
          </cell>
          <cell r="S1039" t="str">
            <v>N</v>
          </cell>
          <cell r="T1039" t="str">
            <v>Completed</v>
          </cell>
          <cell r="U1039" t="str">
            <v>971978069</v>
          </cell>
        </row>
        <row r="1040">
          <cell r="A1040">
            <v>12121</v>
          </cell>
          <cell r="B1040" t="str">
            <v>COO/A</v>
          </cell>
          <cell r="C1040" t="str">
            <v>Projects</v>
          </cell>
          <cell r="D1040" t="str">
            <v>CTE/I</v>
          </cell>
          <cell r="E1040" t="str">
            <v>NPG_CTE Support to New 40kt/a NPG</v>
          </cell>
          <cell r="F1040">
            <v>0</v>
          </cell>
          <cell r="G1040">
            <v>0</v>
          </cell>
          <cell r="H1040">
            <v>0</v>
          </cell>
          <cell r="I1040">
            <v>14577666</v>
          </cell>
          <cell r="J1040" t="str">
            <v>Tao Zuliang</v>
          </cell>
          <cell r="L1040">
            <v>41122</v>
          </cell>
          <cell r="M1040">
            <v>41273</v>
          </cell>
          <cell r="N1040">
            <v>42368</v>
          </cell>
          <cell r="O1040">
            <v>42186</v>
          </cell>
          <cell r="P1040">
            <v>42186</v>
          </cell>
          <cell r="S1040" t="str">
            <v>N</v>
          </cell>
          <cell r="T1040" t="str">
            <v>Completed</v>
          </cell>
          <cell r="U1040" t="str">
            <v>ZNIC.012121</v>
          </cell>
        </row>
        <row r="1041">
          <cell r="A1041">
            <v>12120</v>
          </cell>
          <cell r="B1041" t="str">
            <v>CEP/E</v>
          </cell>
          <cell r="C1041" t="str">
            <v>Projects</v>
          </cell>
          <cell r="D1041" t="str">
            <v>CTE/I</v>
          </cell>
          <cell r="E1041" t="str">
            <v>EOE_IPS EO Expansion Project(Pre Phase)</v>
          </cell>
          <cell r="F1041">
            <v>275000000</v>
          </cell>
          <cell r="G1041">
            <v>0</v>
          </cell>
          <cell r="H1041">
            <v>268775704.89999998</v>
          </cell>
          <cell r="I1041">
            <v>274446259</v>
          </cell>
          <cell r="J1041" t="str">
            <v>Li Qiang</v>
          </cell>
          <cell r="L1041">
            <v>41061</v>
          </cell>
          <cell r="M1041">
            <v>41309</v>
          </cell>
          <cell r="N1041">
            <v>42154</v>
          </cell>
          <cell r="O1041">
            <v>42154</v>
          </cell>
          <cell r="P1041">
            <v>42155</v>
          </cell>
          <cell r="S1041" t="str">
            <v>H</v>
          </cell>
          <cell r="T1041" t="str">
            <v>Completed</v>
          </cell>
          <cell r="U1041" t="str">
            <v>ZNIC.012120</v>
          </cell>
        </row>
        <row r="1042">
          <cell r="A1042">
            <v>12119</v>
          </cell>
          <cell r="B1042" t="str">
            <v>CBP/B</v>
          </cell>
          <cell r="C1042" t="str">
            <v>Projects</v>
          </cell>
          <cell r="D1042" t="str">
            <v>CTE/P</v>
          </cell>
          <cell r="E1042" t="str">
            <v>Add a Filter to Remove Metal Ions from IBOL</v>
          </cell>
          <cell r="F1042">
            <v>1570000</v>
          </cell>
          <cell r="G1042">
            <v>0</v>
          </cell>
          <cell r="H1042">
            <v>344899</v>
          </cell>
          <cell r="I1042">
            <v>1571500</v>
          </cell>
          <cell r="J1042" t="str">
            <v>Sun Aihong</v>
          </cell>
          <cell r="K1042" t="str">
            <v>Ling Taizhong</v>
          </cell>
          <cell r="L1042">
            <v>41050</v>
          </cell>
          <cell r="M1042">
            <v>41359</v>
          </cell>
          <cell r="N1042">
            <v>41670</v>
          </cell>
          <cell r="O1042">
            <v>41790</v>
          </cell>
          <cell r="P1042">
            <v>41781</v>
          </cell>
          <cell r="Q1042">
            <v>42216</v>
          </cell>
          <cell r="S1042" t="str">
            <v>N</v>
          </cell>
          <cell r="T1042" t="str">
            <v>Completed</v>
          </cell>
          <cell r="U1042" t="str">
            <v>ZNIC.012119</v>
          </cell>
        </row>
        <row r="1043">
          <cell r="A1043">
            <v>12118</v>
          </cell>
          <cell r="B1043" t="str">
            <v>CEP/P</v>
          </cell>
          <cell r="C1043" t="str">
            <v>MOC</v>
          </cell>
          <cell r="D1043" t="str">
            <v>CTA/P</v>
          </cell>
          <cell r="E1043" t="str">
            <v>Replace Level Gauge with Magnetic Level Transmitter for Buffer Vessel</v>
          </cell>
          <cell r="F1043">
            <v>40000</v>
          </cell>
          <cell r="G1043">
            <v>0</v>
          </cell>
          <cell r="H1043">
            <v>0</v>
          </cell>
          <cell r="I1043">
            <v>0</v>
          </cell>
          <cell r="J1043" t="str">
            <v>Chen Weiming</v>
          </cell>
          <cell r="K1043" t="str">
            <v>Chen Weiming</v>
          </cell>
          <cell r="L1043">
            <v>41172</v>
          </cell>
          <cell r="M1043">
            <v>41172</v>
          </cell>
          <cell r="N1043">
            <v>41455</v>
          </cell>
          <cell r="O1043">
            <v>41506</v>
          </cell>
          <cell r="P1043">
            <v>41506</v>
          </cell>
          <cell r="R1043">
            <v>41506</v>
          </cell>
          <cell r="S1043" t="str">
            <v>N</v>
          </cell>
          <cell r="T1043" t="str">
            <v>Completed</v>
          </cell>
        </row>
        <row r="1044">
          <cell r="A1044">
            <v>12117</v>
          </cell>
          <cell r="B1044" t="str">
            <v>CBP/C</v>
          </cell>
          <cell r="C1044" t="str">
            <v>Projects</v>
          </cell>
          <cell r="D1044" t="str">
            <v>CTE/A</v>
          </cell>
          <cell r="E1044" t="str">
            <v>Add Frequency Converter Control on H117 Fan Motor</v>
          </cell>
          <cell r="F1044">
            <v>1343000</v>
          </cell>
          <cell r="G1044">
            <v>0</v>
          </cell>
          <cell r="H1044">
            <v>0</v>
          </cell>
          <cell r="I1044">
            <v>1130949</v>
          </cell>
          <cell r="J1044" t="str">
            <v>Hu Xiao</v>
          </cell>
          <cell r="K1044" t="str">
            <v>Chen Gang</v>
          </cell>
          <cell r="L1044">
            <v>41177</v>
          </cell>
          <cell r="M1044">
            <v>41297</v>
          </cell>
          <cell r="N1044">
            <v>41628</v>
          </cell>
          <cell r="O1044">
            <v>41628</v>
          </cell>
          <cell r="P1044">
            <v>41626</v>
          </cell>
          <cell r="Q1044">
            <v>41813</v>
          </cell>
          <cell r="R1044">
            <v>41820</v>
          </cell>
          <cell r="S1044" t="str">
            <v>N</v>
          </cell>
          <cell r="T1044" t="str">
            <v>Closed</v>
          </cell>
          <cell r="U1044" t="str">
            <v>ZNIC.012117</v>
          </cell>
        </row>
        <row r="1045">
          <cell r="A1045">
            <v>12116</v>
          </cell>
          <cell r="B1045" t="str">
            <v>CEP/L</v>
          </cell>
          <cell r="C1045" t="str">
            <v>Projects</v>
          </cell>
          <cell r="D1045" t="str">
            <v>CTE/C</v>
          </cell>
          <cell r="E1045" t="str">
            <v>Build a Steel Shed With Anti-dropping Devices</v>
          </cell>
          <cell r="F1045">
            <v>1085000</v>
          </cell>
          <cell r="G1045">
            <v>400000</v>
          </cell>
          <cell r="H1045">
            <v>0</v>
          </cell>
          <cell r="I1045">
            <v>1272205</v>
          </cell>
          <cell r="J1045" t="str">
            <v>Gao Feng</v>
          </cell>
          <cell r="K1045" t="str">
            <v>Zhang Zhihe</v>
          </cell>
          <cell r="L1045">
            <v>41177</v>
          </cell>
          <cell r="M1045">
            <v>41255</v>
          </cell>
          <cell r="N1045">
            <v>41455</v>
          </cell>
          <cell r="O1045">
            <v>41424</v>
          </cell>
          <cell r="P1045">
            <v>41424</v>
          </cell>
          <cell r="Q1045">
            <v>41543</v>
          </cell>
          <cell r="R1045">
            <v>41842</v>
          </cell>
          <cell r="S1045" t="str">
            <v>H</v>
          </cell>
          <cell r="T1045" t="str">
            <v>Completed</v>
          </cell>
          <cell r="U1045" t="str">
            <v>ZNIC.012116</v>
          </cell>
        </row>
        <row r="1046">
          <cell r="A1046">
            <v>12115</v>
          </cell>
          <cell r="B1046" t="str">
            <v>CHA</v>
          </cell>
          <cell r="C1046" t="str">
            <v>Projects</v>
          </cell>
          <cell r="D1046" t="str">
            <v>CTA/S</v>
          </cell>
          <cell r="E1046" t="str">
            <v>Add 2 Remote Monitoring Cameras in East Laydown Contractor Warehouse</v>
          </cell>
          <cell r="F1046">
            <v>80000</v>
          </cell>
          <cell r="G1046">
            <v>0</v>
          </cell>
          <cell r="H1046">
            <v>0</v>
          </cell>
          <cell r="I1046">
            <v>85648</v>
          </cell>
          <cell r="J1046" t="str">
            <v>Liu Zhiming</v>
          </cell>
          <cell r="K1046" t="str">
            <v>Qiu Wei</v>
          </cell>
          <cell r="L1046">
            <v>41165</v>
          </cell>
          <cell r="M1046">
            <v>41169</v>
          </cell>
          <cell r="N1046">
            <v>41274</v>
          </cell>
          <cell r="O1046">
            <v>41455</v>
          </cell>
          <cell r="P1046">
            <v>41455</v>
          </cell>
          <cell r="R1046">
            <v>41678</v>
          </cell>
          <cell r="S1046" t="str">
            <v>N</v>
          </cell>
          <cell r="T1046" t="str">
            <v>Closed</v>
          </cell>
          <cell r="U1046" t="str">
            <v>ZN0I.63200.122</v>
          </cell>
        </row>
        <row r="1047">
          <cell r="A1047">
            <v>12114</v>
          </cell>
          <cell r="B1047" t="str">
            <v>CBP/A</v>
          </cell>
          <cell r="C1047" t="str">
            <v>Projects</v>
          </cell>
          <cell r="D1047" t="str">
            <v>CTE/A</v>
          </cell>
          <cell r="E1047" t="str">
            <v>Replace BCC CO2 Automatic Fire Extinguishing System</v>
          </cell>
          <cell r="F1047">
            <v>266000</v>
          </cell>
          <cell r="G1047">
            <v>0</v>
          </cell>
          <cell r="H1047">
            <v>0</v>
          </cell>
          <cell r="I1047">
            <v>179522</v>
          </cell>
          <cell r="J1047" t="str">
            <v>Hu Xiao</v>
          </cell>
          <cell r="K1047" t="str">
            <v>Chen Gang</v>
          </cell>
          <cell r="L1047">
            <v>41164</v>
          </cell>
          <cell r="M1047">
            <v>41222</v>
          </cell>
          <cell r="N1047">
            <v>41379</v>
          </cell>
          <cell r="O1047">
            <v>41425</v>
          </cell>
          <cell r="P1047">
            <v>41439</v>
          </cell>
          <cell r="R1047">
            <v>41759</v>
          </cell>
          <cell r="S1047" t="str">
            <v>N</v>
          </cell>
          <cell r="T1047" t="str">
            <v>Completed</v>
          </cell>
          <cell r="U1047" t="str">
            <v>ZN0I.67814.121</v>
          </cell>
        </row>
        <row r="1048">
          <cell r="A1048">
            <v>12113</v>
          </cell>
          <cell r="B1048" t="str">
            <v>CFL</v>
          </cell>
          <cell r="C1048" t="str">
            <v>Projects</v>
          </cell>
          <cell r="D1048" t="str">
            <v>CFL/O</v>
          </cell>
          <cell r="E1048" t="str">
            <v>Add N2 Filling/Sealing System for U9402</v>
          </cell>
          <cell r="F1048">
            <v>80000</v>
          </cell>
          <cell r="G1048">
            <v>0</v>
          </cell>
          <cell r="H1048">
            <v>0</v>
          </cell>
          <cell r="I1048">
            <v>59829</v>
          </cell>
          <cell r="J1048" t="str">
            <v>Ma Jinlong</v>
          </cell>
          <cell r="K1048" t="str">
            <v>Ma Jinlong</v>
          </cell>
          <cell r="L1048">
            <v>41162</v>
          </cell>
          <cell r="M1048">
            <v>41169</v>
          </cell>
          <cell r="N1048">
            <v>41216</v>
          </cell>
          <cell r="O1048">
            <v>41333</v>
          </cell>
          <cell r="P1048">
            <v>41345</v>
          </cell>
          <cell r="R1048">
            <v>41479</v>
          </cell>
          <cell r="S1048" t="str">
            <v>N</v>
          </cell>
          <cell r="T1048" t="str">
            <v>Closed</v>
          </cell>
          <cell r="U1048" t="str">
            <v>ZN0I.67811.121</v>
          </cell>
        </row>
        <row r="1049">
          <cell r="A1049">
            <v>12112</v>
          </cell>
          <cell r="B1049" t="str">
            <v>CHA</v>
          </cell>
          <cell r="C1049" t="str">
            <v>MOC</v>
          </cell>
          <cell r="D1049" t="str">
            <v>CTE/C</v>
          </cell>
          <cell r="E1049" t="str">
            <v>Modify Z100 2nd Manager Office</v>
          </cell>
          <cell r="F1049">
            <v>130000</v>
          </cell>
          <cell r="G1049">
            <v>0</v>
          </cell>
          <cell r="H1049">
            <v>0</v>
          </cell>
          <cell r="I1049">
            <v>113953</v>
          </cell>
          <cell r="J1049" t="str">
            <v>Wang Shicheng</v>
          </cell>
          <cell r="K1049" t="str">
            <v>Jiang Yunning</v>
          </cell>
          <cell r="L1049">
            <v>41155</v>
          </cell>
          <cell r="M1049">
            <v>41290</v>
          </cell>
          <cell r="N1049">
            <v>41435</v>
          </cell>
          <cell r="O1049">
            <v>41440</v>
          </cell>
          <cell r="P1049">
            <v>41440</v>
          </cell>
          <cell r="R1049">
            <v>41670</v>
          </cell>
          <cell r="S1049" t="str">
            <v>N</v>
          </cell>
          <cell r="T1049" t="str">
            <v>Completed</v>
          </cell>
          <cell r="U1049" t="str">
            <v>980281285</v>
          </cell>
        </row>
        <row r="1050">
          <cell r="A1050">
            <v>12111</v>
          </cell>
          <cell r="B1050" t="str">
            <v>CEP/L</v>
          </cell>
          <cell r="C1050" t="str">
            <v>Projects</v>
          </cell>
          <cell r="D1050" t="str">
            <v>CTE/C</v>
          </cell>
          <cell r="E1050" t="str">
            <v>Build Board House for Contractors in LDPE and PS Area</v>
          </cell>
          <cell r="F1050">
            <v>2346000</v>
          </cell>
          <cell r="G1050">
            <v>600000</v>
          </cell>
          <cell r="H1050">
            <v>0</v>
          </cell>
          <cell r="I1050">
            <v>2838062</v>
          </cell>
          <cell r="J1050" t="str">
            <v>Gao Feng</v>
          </cell>
          <cell r="K1050" t="str">
            <v>Zhang Zhihe</v>
          </cell>
          <cell r="L1050">
            <v>41158</v>
          </cell>
          <cell r="M1050">
            <v>41403</v>
          </cell>
          <cell r="N1050">
            <v>41660</v>
          </cell>
          <cell r="O1050">
            <v>41818</v>
          </cell>
          <cell r="P1050">
            <v>41814</v>
          </cell>
          <cell r="Q1050">
            <v>42032</v>
          </cell>
          <cell r="R1050">
            <v>42185</v>
          </cell>
          <cell r="S1050" t="str">
            <v>N</v>
          </cell>
          <cell r="T1050" t="str">
            <v>Completed</v>
          </cell>
          <cell r="U1050" t="str">
            <v>ZNIC.012111</v>
          </cell>
        </row>
        <row r="1051">
          <cell r="A1051">
            <v>12110</v>
          </cell>
          <cell r="B1051" t="str">
            <v>CEP/N</v>
          </cell>
          <cell r="C1051" t="str">
            <v>MOC</v>
          </cell>
          <cell r="D1051" t="str">
            <v>CTM/E</v>
          </cell>
          <cell r="E1051" t="str">
            <v>Modify Hose Coupling of P5311</v>
          </cell>
          <cell r="F1051">
            <v>17200</v>
          </cell>
          <cell r="G1051">
            <v>0</v>
          </cell>
          <cell r="H1051">
            <v>0</v>
          </cell>
          <cell r="I1051">
            <v>25459</v>
          </cell>
          <cell r="J1051" t="str">
            <v>Wang Can</v>
          </cell>
          <cell r="K1051" t="str">
            <v>CTM</v>
          </cell>
          <cell r="L1051">
            <v>41157</v>
          </cell>
          <cell r="M1051">
            <v>41157</v>
          </cell>
          <cell r="N1051">
            <v>41172</v>
          </cell>
          <cell r="O1051">
            <v>41172</v>
          </cell>
          <cell r="P1051">
            <v>41172</v>
          </cell>
          <cell r="R1051">
            <v>41296</v>
          </cell>
          <cell r="S1051" t="str">
            <v>N</v>
          </cell>
          <cell r="T1051" t="str">
            <v>Closed</v>
          </cell>
          <cell r="U1051" t="str">
            <v>30585663</v>
          </cell>
        </row>
        <row r="1052">
          <cell r="A1052">
            <v>12109</v>
          </cell>
          <cell r="B1052" t="str">
            <v>CBP/C</v>
          </cell>
          <cell r="C1052" t="str">
            <v>Projects</v>
          </cell>
          <cell r="D1052" t="str">
            <v>CTE/A</v>
          </cell>
          <cell r="E1052" t="str">
            <v>Add Level Transmitters for Suction Drum of K300</v>
          </cell>
          <cell r="F1052">
            <v>510000</v>
          </cell>
          <cell r="G1052">
            <v>0</v>
          </cell>
          <cell r="H1052">
            <v>0</v>
          </cell>
          <cell r="I1052">
            <v>401332</v>
          </cell>
          <cell r="J1052" t="str">
            <v>Sang Qingming</v>
          </cell>
          <cell r="K1052" t="str">
            <v>Li Hong</v>
          </cell>
          <cell r="L1052">
            <v>41157</v>
          </cell>
          <cell r="M1052">
            <v>41228</v>
          </cell>
          <cell r="N1052">
            <v>41516</v>
          </cell>
          <cell r="O1052">
            <v>41642</v>
          </cell>
          <cell r="P1052">
            <v>41642</v>
          </cell>
          <cell r="R1052">
            <v>41820</v>
          </cell>
          <cell r="S1052" t="str">
            <v>N</v>
          </cell>
          <cell r="T1052" t="str">
            <v>Closed</v>
          </cell>
          <cell r="U1052" t="str">
            <v>ZN0S.10410.122</v>
          </cell>
        </row>
        <row r="1053">
          <cell r="A1053">
            <v>12108</v>
          </cell>
          <cell r="B1053" t="str">
            <v>CBP/C</v>
          </cell>
          <cell r="C1053" t="str">
            <v>Projects</v>
          </cell>
          <cell r="D1053" t="str">
            <v>CTE/A</v>
          </cell>
          <cell r="E1053" t="str">
            <v>Add On-line Oxygen Analyzers for Crackers</v>
          </cell>
          <cell r="F1053">
            <v>1281000</v>
          </cell>
          <cell r="G1053">
            <v>0</v>
          </cell>
          <cell r="H1053">
            <v>0</v>
          </cell>
          <cell r="I1053">
            <v>1014842</v>
          </cell>
          <cell r="J1053" t="str">
            <v>Sang Qingming</v>
          </cell>
          <cell r="K1053" t="str">
            <v>Li Hong</v>
          </cell>
          <cell r="L1053">
            <v>41157</v>
          </cell>
          <cell r="M1053">
            <v>41228</v>
          </cell>
          <cell r="N1053">
            <v>41547</v>
          </cell>
          <cell r="O1053">
            <v>41610</v>
          </cell>
          <cell r="P1053">
            <v>41611</v>
          </cell>
          <cell r="Q1053">
            <v>41724</v>
          </cell>
          <cell r="R1053">
            <v>41759</v>
          </cell>
          <cell r="S1053" t="str">
            <v>N</v>
          </cell>
          <cell r="T1053" t="str">
            <v>Closed</v>
          </cell>
          <cell r="U1053" t="str">
            <v>ZN0S.10410.123</v>
          </cell>
        </row>
        <row r="1054">
          <cell r="A1054">
            <v>12107</v>
          </cell>
          <cell r="B1054" t="str">
            <v>CAP/E</v>
          </cell>
          <cell r="C1054" t="str">
            <v>MOC</v>
          </cell>
          <cell r="D1054" t="str">
            <v>CTE/P</v>
          </cell>
          <cell r="E1054" t="str">
            <v>Add Booster Pump on Brine Supplyline to E9663</v>
          </cell>
          <cell r="F1054">
            <v>277320</v>
          </cell>
          <cell r="G1054">
            <v>0</v>
          </cell>
          <cell r="H1054">
            <v>0</v>
          </cell>
          <cell r="I1054">
            <v>254386</v>
          </cell>
          <cell r="J1054" t="str">
            <v>Zhu Jianxin</v>
          </cell>
          <cell r="K1054" t="str">
            <v>Wang Wei</v>
          </cell>
          <cell r="L1054">
            <v>41155</v>
          </cell>
          <cell r="M1054">
            <v>41155</v>
          </cell>
          <cell r="N1054">
            <v>41212</v>
          </cell>
          <cell r="O1054">
            <v>41212</v>
          </cell>
          <cell r="P1054">
            <v>41256</v>
          </cell>
          <cell r="R1054">
            <v>41514</v>
          </cell>
          <cell r="S1054" t="str">
            <v>N</v>
          </cell>
          <cell r="T1054" t="str">
            <v>Closed</v>
          </cell>
          <cell r="U1054" t="str">
            <v>30584107</v>
          </cell>
        </row>
        <row r="1055">
          <cell r="A1055">
            <v>12106</v>
          </cell>
          <cell r="B1055" t="str">
            <v>CBP/B</v>
          </cell>
          <cell r="C1055" t="str">
            <v>MOC</v>
          </cell>
          <cell r="D1055" t="str">
            <v>CTE/P</v>
          </cell>
          <cell r="E1055" t="str">
            <v>Add a Basket Strainer for Pump P1604A</v>
          </cell>
          <cell r="F1055">
            <v>16320</v>
          </cell>
          <cell r="G1055">
            <v>0</v>
          </cell>
          <cell r="H1055">
            <v>0</v>
          </cell>
          <cell r="I1055">
            <v>3360</v>
          </cell>
          <cell r="J1055" t="str">
            <v>Ding Changyong</v>
          </cell>
          <cell r="K1055" t="str">
            <v>CTM/M</v>
          </cell>
          <cell r="L1055">
            <v>41172</v>
          </cell>
          <cell r="M1055">
            <v>41177</v>
          </cell>
          <cell r="N1055">
            <v>41233</v>
          </cell>
          <cell r="O1055">
            <v>41233</v>
          </cell>
          <cell r="P1055">
            <v>41250</v>
          </cell>
          <cell r="R1055">
            <v>41296</v>
          </cell>
          <cell r="S1055" t="str">
            <v>N</v>
          </cell>
          <cell r="T1055" t="str">
            <v>Closed</v>
          </cell>
          <cell r="U1055" t="str">
            <v>30589335</v>
          </cell>
        </row>
        <row r="1056">
          <cell r="A1056">
            <v>12105</v>
          </cell>
          <cell r="B1056" t="str">
            <v>CAP/E</v>
          </cell>
          <cell r="C1056" t="str">
            <v>Projects</v>
          </cell>
          <cell r="D1056" t="str">
            <v>CTE/P</v>
          </cell>
          <cell r="E1056" t="str">
            <v>Add an Individual Cooler for T9665</v>
          </cell>
          <cell r="F1056">
            <v>600000</v>
          </cell>
          <cell r="G1056">
            <v>0</v>
          </cell>
          <cell r="H1056">
            <v>0</v>
          </cell>
          <cell r="I1056">
            <v>588313</v>
          </cell>
          <cell r="J1056" t="str">
            <v>Zhu Jianxin</v>
          </cell>
          <cell r="K1056" t="str">
            <v>Wang Wei</v>
          </cell>
          <cell r="L1056">
            <v>41176</v>
          </cell>
          <cell r="M1056">
            <v>41339</v>
          </cell>
          <cell r="N1056">
            <v>41470</v>
          </cell>
          <cell r="O1056">
            <v>41486</v>
          </cell>
          <cell r="P1056">
            <v>41486</v>
          </cell>
          <cell r="R1056">
            <v>41698</v>
          </cell>
          <cell r="S1056" t="str">
            <v>H</v>
          </cell>
          <cell r="T1056" t="str">
            <v>Closed</v>
          </cell>
          <cell r="U1056" t="str">
            <v>ZNIC.012105</v>
          </cell>
        </row>
        <row r="1057">
          <cell r="A1057">
            <v>12104</v>
          </cell>
          <cell r="B1057" t="str">
            <v>CTS</v>
          </cell>
          <cell r="C1057" t="str">
            <v>MOC</v>
          </cell>
          <cell r="D1057" t="str">
            <v>CTE/C</v>
          </cell>
          <cell r="E1057" t="str">
            <v>Preliminary Work for Reducing Noise in ERC</v>
          </cell>
          <cell r="F1057">
            <v>23040</v>
          </cell>
          <cell r="G1057">
            <v>0</v>
          </cell>
          <cell r="H1057">
            <v>0</v>
          </cell>
          <cell r="I1057">
            <v>23880</v>
          </cell>
          <cell r="J1057" t="str">
            <v>Yu Yi</v>
          </cell>
          <cell r="L1057">
            <v>41170</v>
          </cell>
          <cell r="M1057">
            <v>41170</v>
          </cell>
          <cell r="P1057">
            <v>41270</v>
          </cell>
          <cell r="R1057">
            <v>41296</v>
          </cell>
          <cell r="S1057" t="str">
            <v>N</v>
          </cell>
          <cell r="T1057" t="str">
            <v>Closed</v>
          </cell>
          <cell r="U1057" t="str">
            <v>30585531</v>
          </cell>
        </row>
        <row r="1058">
          <cell r="A1058">
            <v>12103</v>
          </cell>
          <cell r="B1058" t="str">
            <v>CTS/U</v>
          </cell>
          <cell r="C1058" t="str">
            <v>Projects</v>
          </cell>
          <cell r="D1058" t="str">
            <v>CTE/P</v>
          </cell>
          <cell r="E1058" t="str">
            <v>Introduce a New PA Line to YBS</v>
          </cell>
          <cell r="F1058">
            <v>1122000</v>
          </cell>
          <cell r="G1058">
            <v>278000</v>
          </cell>
          <cell r="H1058">
            <v>0</v>
          </cell>
          <cell r="I1058">
            <v>1400656</v>
          </cell>
          <cell r="J1058" t="str">
            <v>Yu Xiya</v>
          </cell>
          <cell r="K1058" t="str">
            <v>Wu Zefei</v>
          </cell>
          <cell r="L1058">
            <v>41170</v>
          </cell>
          <cell r="M1058">
            <v>41257</v>
          </cell>
          <cell r="N1058">
            <v>41638</v>
          </cell>
          <cell r="O1058">
            <v>41660</v>
          </cell>
          <cell r="P1058">
            <v>41662</v>
          </cell>
          <cell r="Q1058">
            <v>41971</v>
          </cell>
          <cell r="R1058">
            <v>42090</v>
          </cell>
          <cell r="S1058" t="str">
            <v>N</v>
          </cell>
          <cell r="T1058" t="str">
            <v>Closed</v>
          </cell>
          <cell r="U1058" t="str">
            <v>ZN0S.63220.121</v>
          </cell>
        </row>
        <row r="1059">
          <cell r="A1059">
            <v>12102</v>
          </cell>
          <cell r="B1059" t="str">
            <v>CBP/B</v>
          </cell>
          <cell r="C1059" t="str">
            <v>Projects</v>
          </cell>
          <cell r="D1059" t="str">
            <v>CTE/A</v>
          </cell>
          <cell r="E1059" t="str">
            <v>Add a Rack in C223 Rack Room</v>
          </cell>
          <cell r="F1059">
            <v>261000</v>
          </cell>
          <cell r="G1059">
            <v>0</v>
          </cell>
          <cell r="H1059">
            <v>62038</v>
          </cell>
          <cell r="I1059">
            <v>261000</v>
          </cell>
          <cell r="J1059" t="str">
            <v>Wang Zhen</v>
          </cell>
          <cell r="K1059" t="str">
            <v>Li Hong</v>
          </cell>
          <cell r="L1059">
            <v>41138</v>
          </cell>
          <cell r="M1059">
            <v>41177</v>
          </cell>
          <cell r="N1059">
            <v>42155</v>
          </cell>
          <cell r="O1059">
            <v>42110</v>
          </cell>
          <cell r="P1059">
            <v>42111</v>
          </cell>
          <cell r="S1059" t="str">
            <v>T_2015</v>
          </cell>
          <cell r="T1059" t="str">
            <v>Completed</v>
          </cell>
          <cell r="U1059" t="str">
            <v>ZN0I.10450.121</v>
          </cell>
        </row>
        <row r="1060">
          <cell r="A1060">
            <v>12101</v>
          </cell>
          <cell r="B1060" t="str">
            <v>CBP/C</v>
          </cell>
          <cell r="C1060" t="str">
            <v>Projects</v>
          </cell>
          <cell r="D1060" t="str">
            <v>CTE/P</v>
          </cell>
          <cell r="E1060" t="str">
            <v>Send BD to YangJin Company</v>
          </cell>
          <cell r="F1060">
            <v>4782000</v>
          </cell>
          <cell r="G1060">
            <v>0</v>
          </cell>
          <cell r="H1060">
            <v>0</v>
          </cell>
          <cell r="I1060">
            <v>3434732</v>
          </cell>
          <cell r="J1060" t="str">
            <v>Cao Lin</v>
          </cell>
          <cell r="K1060" t="str">
            <v>Wu Zefei</v>
          </cell>
          <cell r="L1060">
            <v>41155</v>
          </cell>
          <cell r="M1060">
            <v>41270</v>
          </cell>
          <cell r="N1060">
            <v>41501</v>
          </cell>
          <cell r="O1060">
            <v>41556</v>
          </cell>
          <cell r="P1060">
            <v>41556</v>
          </cell>
          <cell r="Q1060">
            <v>41778</v>
          </cell>
          <cell r="R1060">
            <v>41786</v>
          </cell>
          <cell r="S1060" t="str">
            <v>H</v>
          </cell>
          <cell r="T1060" t="str">
            <v>Closed</v>
          </cell>
          <cell r="U1060" t="str">
            <v>ZNIC.012101</v>
          </cell>
        </row>
        <row r="1061">
          <cell r="A1061">
            <v>12100</v>
          </cell>
          <cell r="B1061" t="str">
            <v>CAP/E</v>
          </cell>
          <cell r="C1061" t="str">
            <v>Projects</v>
          </cell>
          <cell r="D1061" t="str">
            <v>NASA</v>
          </cell>
          <cell r="E1061" t="str">
            <v>PTZ Preparation System Revamping</v>
          </cell>
          <cell r="F1061">
            <v>4100000</v>
          </cell>
          <cell r="G1061">
            <v>0</v>
          </cell>
          <cell r="H1061">
            <v>0</v>
          </cell>
          <cell r="I1061">
            <v>0</v>
          </cell>
          <cell r="J1061" t="str">
            <v>Luo Dingyuan</v>
          </cell>
          <cell r="K1061" t="str">
            <v>Cao Yongbin</v>
          </cell>
          <cell r="L1061">
            <v>41152</v>
          </cell>
          <cell r="M1061">
            <v>41360</v>
          </cell>
          <cell r="N1061">
            <v>41821</v>
          </cell>
          <cell r="O1061">
            <v>41820</v>
          </cell>
          <cell r="P1061">
            <v>41820</v>
          </cell>
          <cell r="R1061">
            <v>42154</v>
          </cell>
          <cell r="S1061" t="str">
            <v>N</v>
          </cell>
          <cell r="T1061" t="str">
            <v>Closed</v>
          </cell>
          <cell r="U1061" t="str">
            <v>ZNIC.012100</v>
          </cell>
        </row>
        <row r="1062">
          <cell r="A1062">
            <v>12099</v>
          </cell>
          <cell r="B1062" t="str">
            <v>CCP/O</v>
          </cell>
          <cell r="C1062" t="str">
            <v>MOC</v>
          </cell>
          <cell r="D1062" t="str">
            <v>CTE/P</v>
          </cell>
          <cell r="E1062" t="str">
            <v>Repalce Flowmeter on OXO Propylene Line</v>
          </cell>
          <cell r="F1062">
            <v>20000</v>
          </cell>
          <cell r="G1062">
            <v>0</v>
          </cell>
          <cell r="H1062">
            <v>0</v>
          </cell>
          <cell r="I1062">
            <v>22715</v>
          </cell>
          <cell r="J1062" t="str">
            <v>Liu Xiaoli</v>
          </cell>
          <cell r="K1062" t="str">
            <v>CTA/CTM</v>
          </cell>
          <cell r="L1062">
            <v>41171</v>
          </cell>
          <cell r="M1062">
            <v>41173</v>
          </cell>
          <cell r="N1062">
            <v>41304</v>
          </cell>
          <cell r="O1062">
            <v>41294</v>
          </cell>
          <cell r="P1062">
            <v>41294</v>
          </cell>
          <cell r="R1062">
            <v>41446</v>
          </cell>
          <cell r="S1062" t="str">
            <v>N</v>
          </cell>
          <cell r="T1062" t="str">
            <v>Completed</v>
          </cell>
          <cell r="U1062" t="str">
            <v>30589329</v>
          </cell>
        </row>
        <row r="1063">
          <cell r="A1063">
            <v>12098</v>
          </cell>
          <cell r="B1063" t="str">
            <v>CBP/C</v>
          </cell>
          <cell r="C1063" t="str">
            <v>MOC</v>
          </cell>
          <cell r="D1063" t="str">
            <v>CTM/B</v>
          </cell>
          <cell r="E1063" t="str">
            <v>Add bypass control valve for H109 BFW</v>
          </cell>
          <cell r="F1063">
            <v>124000</v>
          </cell>
          <cell r="G1063">
            <v>0</v>
          </cell>
          <cell r="H1063">
            <v>0</v>
          </cell>
          <cell r="I1063">
            <v>154214</v>
          </cell>
          <cell r="J1063" t="str">
            <v>Cai Danjun</v>
          </cell>
          <cell r="K1063" t="str">
            <v>Cai Danjun</v>
          </cell>
          <cell r="L1063">
            <v>41138</v>
          </cell>
          <cell r="M1063">
            <v>41150</v>
          </cell>
          <cell r="N1063">
            <v>41363</v>
          </cell>
          <cell r="O1063">
            <v>41809</v>
          </cell>
          <cell r="P1063">
            <v>41809</v>
          </cell>
          <cell r="R1063">
            <v>41973</v>
          </cell>
          <cell r="S1063" t="str">
            <v>N</v>
          </cell>
          <cell r="T1063" t="str">
            <v>Completed</v>
          </cell>
          <cell r="U1063" t="str">
            <v>971930502</v>
          </cell>
        </row>
        <row r="1064">
          <cell r="A1064">
            <v>12097</v>
          </cell>
          <cell r="B1064" t="str">
            <v>CCP/O</v>
          </cell>
          <cell r="C1064" t="str">
            <v>Projects</v>
          </cell>
          <cell r="D1064" t="str">
            <v>CTE/A</v>
          </cell>
          <cell r="E1064" t="str">
            <v>Add Flow Control Function to P2621C Water Injection</v>
          </cell>
          <cell r="F1064">
            <v>80000</v>
          </cell>
          <cell r="G1064">
            <v>0</v>
          </cell>
          <cell r="H1064">
            <v>0</v>
          </cell>
          <cell r="I1064">
            <v>29760</v>
          </cell>
          <cell r="J1064" t="str">
            <v>Sang Qingming</v>
          </cell>
          <cell r="K1064" t="str">
            <v>Xu Ge</v>
          </cell>
          <cell r="N1064">
            <v>41394</v>
          </cell>
          <cell r="O1064">
            <v>41394</v>
          </cell>
          <cell r="R1064">
            <v>41274</v>
          </cell>
          <cell r="S1064" t="str">
            <v>N</v>
          </cell>
          <cell r="T1064" t="str">
            <v>Canceled</v>
          </cell>
          <cell r="U1064" t="str">
            <v>30572678</v>
          </cell>
        </row>
        <row r="1065">
          <cell r="A1065">
            <v>12096</v>
          </cell>
          <cell r="B1065" t="str">
            <v>CCP/O</v>
          </cell>
          <cell r="C1065" t="str">
            <v>MOC</v>
          </cell>
          <cell r="D1065" t="str">
            <v>CTE/A</v>
          </cell>
          <cell r="E1065" t="str">
            <v>EHT for Water Pipeline of n-BOL Distillation System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 t="str">
            <v>Bian Jiacai</v>
          </cell>
          <cell r="K1065" t="str">
            <v>Sun Zhongping</v>
          </cell>
          <cell r="L1065">
            <v>41145</v>
          </cell>
          <cell r="M1065">
            <v>41145</v>
          </cell>
          <cell r="N1065">
            <v>41223</v>
          </cell>
          <cell r="O1065">
            <v>41223</v>
          </cell>
          <cell r="R1065">
            <v>41274</v>
          </cell>
          <cell r="S1065" t="str">
            <v>N</v>
          </cell>
          <cell r="T1065" t="str">
            <v>Canceled</v>
          </cell>
        </row>
        <row r="1066">
          <cell r="A1066">
            <v>12095</v>
          </cell>
          <cell r="B1066" t="str">
            <v>CCP/A</v>
          </cell>
          <cell r="C1066" t="str">
            <v>MOC</v>
          </cell>
          <cell r="D1066" t="str">
            <v>CTE/P</v>
          </cell>
          <cell r="E1066" t="str">
            <v>Add a Spool Piece for P2401 of EOA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 t="str">
            <v>Liu Xiaoli</v>
          </cell>
          <cell r="K1066" t="str">
            <v>Yao Juwen/CTM</v>
          </cell>
          <cell r="L1066">
            <v>41134</v>
          </cell>
          <cell r="M1066">
            <v>41143</v>
          </cell>
          <cell r="N1066">
            <v>41152</v>
          </cell>
          <cell r="O1066">
            <v>41151</v>
          </cell>
          <cell r="P1066">
            <v>41141</v>
          </cell>
          <cell r="R1066">
            <v>41296</v>
          </cell>
          <cell r="S1066" t="str">
            <v>N</v>
          </cell>
          <cell r="T1066" t="str">
            <v>Closed</v>
          </cell>
        </row>
        <row r="1067">
          <cell r="A1067">
            <v>12094</v>
          </cell>
          <cell r="B1067" t="str">
            <v>CBP/M</v>
          </cell>
          <cell r="C1067" t="str">
            <v>Projects</v>
          </cell>
          <cell r="D1067" t="str">
            <v>CTE/C</v>
          </cell>
          <cell r="E1067" t="str">
            <v>HVAC Modification in EB/SM Rack Room</v>
          </cell>
          <cell r="F1067">
            <v>403000</v>
          </cell>
          <cell r="G1067">
            <v>0</v>
          </cell>
          <cell r="H1067">
            <v>0</v>
          </cell>
          <cell r="I1067">
            <v>242069</v>
          </cell>
          <cell r="J1067" t="str">
            <v>Zhang Yihong</v>
          </cell>
          <cell r="K1067" t="str">
            <v>Wang Jian</v>
          </cell>
          <cell r="L1067">
            <v>41136</v>
          </cell>
          <cell r="M1067">
            <v>41207</v>
          </cell>
          <cell r="N1067">
            <v>41394</v>
          </cell>
          <cell r="O1067">
            <v>41437</v>
          </cell>
          <cell r="P1067">
            <v>41437</v>
          </cell>
          <cell r="R1067">
            <v>41669</v>
          </cell>
          <cell r="S1067" t="str">
            <v>N</v>
          </cell>
          <cell r="T1067" t="str">
            <v>Closed</v>
          </cell>
          <cell r="U1067" t="str">
            <v>ZN0I.10440.121</v>
          </cell>
        </row>
        <row r="1068">
          <cell r="A1068">
            <v>12093</v>
          </cell>
          <cell r="B1068" t="str">
            <v>CBP/M</v>
          </cell>
          <cell r="C1068" t="str">
            <v>Projects</v>
          </cell>
          <cell r="D1068" t="str">
            <v>CTE/A</v>
          </cell>
          <cell r="E1068" t="str">
            <v>Change WIKA Gauge to Pressure Transmitter in EB/SM</v>
          </cell>
          <cell r="F1068">
            <v>2044000</v>
          </cell>
          <cell r="G1068">
            <v>0</v>
          </cell>
          <cell r="H1068">
            <v>0</v>
          </cell>
          <cell r="I1068">
            <v>2027701</v>
          </cell>
          <cell r="J1068" t="str">
            <v>Sang Qingming</v>
          </cell>
          <cell r="K1068" t="str">
            <v>Wang Xinwu</v>
          </cell>
          <cell r="L1068">
            <v>41113</v>
          </cell>
          <cell r="M1068">
            <v>41192</v>
          </cell>
          <cell r="N1068">
            <v>41578</v>
          </cell>
          <cell r="O1068">
            <v>41585</v>
          </cell>
          <cell r="P1068">
            <v>41585</v>
          </cell>
          <cell r="Q1068">
            <v>41822</v>
          </cell>
          <cell r="R1068">
            <v>42151</v>
          </cell>
          <cell r="S1068" t="str">
            <v>N</v>
          </cell>
          <cell r="T1068" t="str">
            <v>Closed</v>
          </cell>
          <cell r="U1068" t="str">
            <v>ZN0S.10440.125</v>
          </cell>
        </row>
        <row r="1069">
          <cell r="A1069">
            <v>12092</v>
          </cell>
          <cell r="B1069" t="str">
            <v>CBP/S</v>
          </cell>
          <cell r="C1069" t="str">
            <v>Projects</v>
          </cell>
          <cell r="D1069" t="str">
            <v>CTE/P</v>
          </cell>
          <cell r="E1069" t="str">
            <v>Supply CW from EB/SM to Syngas</v>
          </cell>
          <cell r="F1069">
            <v>60000</v>
          </cell>
          <cell r="G1069">
            <v>0</v>
          </cell>
          <cell r="H1069">
            <v>2320</v>
          </cell>
          <cell r="I1069">
            <v>58440</v>
          </cell>
          <cell r="J1069" t="str">
            <v>Zhu Jianxin</v>
          </cell>
          <cell r="K1069" t="str">
            <v>Ling Taizhong</v>
          </cell>
          <cell r="L1069">
            <v>41141</v>
          </cell>
          <cell r="N1069">
            <v>41577</v>
          </cell>
          <cell r="O1069">
            <v>41577</v>
          </cell>
          <cell r="S1069" t="str">
            <v>N</v>
          </cell>
          <cell r="T1069" t="str">
            <v>Canceled</v>
          </cell>
          <cell r="U1069" t="str">
            <v>980414090</v>
          </cell>
        </row>
        <row r="1070">
          <cell r="A1070">
            <v>12091</v>
          </cell>
          <cell r="B1070" t="str">
            <v>CCP/C</v>
          </cell>
          <cell r="C1070" t="str">
            <v>Projects</v>
          </cell>
          <cell r="D1070" t="str">
            <v>CTE/P</v>
          </cell>
          <cell r="E1070" t="str">
            <v>Introduce Wison CO from C1 to 2PH</v>
          </cell>
          <cell r="F1070">
            <v>633000</v>
          </cell>
          <cell r="G1070">
            <v>0</v>
          </cell>
          <cell r="H1070">
            <v>0</v>
          </cell>
          <cell r="I1070">
            <v>467786</v>
          </cell>
          <cell r="J1070" t="str">
            <v>Liu Xiaoli</v>
          </cell>
          <cell r="K1070" t="str">
            <v>Wang Wei</v>
          </cell>
          <cell r="L1070">
            <v>41141</v>
          </cell>
          <cell r="M1070">
            <v>41194</v>
          </cell>
          <cell r="N1070">
            <v>41394</v>
          </cell>
          <cell r="O1070">
            <v>41453</v>
          </cell>
          <cell r="P1070">
            <v>41453</v>
          </cell>
          <cell r="R1070">
            <v>41604</v>
          </cell>
          <cell r="S1070" t="str">
            <v>N</v>
          </cell>
          <cell r="T1070" t="str">
            <v>Closed</v>
          </cell>
          <cell r="U1070" t="str">
            <v>ZN0S.10710.122</v>
          </cell>
        </row>
        <row r="1071">
          <cell r="A1071">
            <v>12090</v>
          </cell>
          <cell r="B1071" t="str">
            <v>CAP/E</v>
          </cell>
          <cell r="C1071" t="str">
            <v>MOC</v>
          </cell>
          <cell r="D1071" t="str">
            <v>CTE/P</v>
          </cell>
          <cell r="E1071" t="str">
            <v>Revamp DMA3 Loading System</v>
          </cell>
          <cell r="F1071">
            <v>140000</v>
          </cell>
          <cell r="G1071">
            <v>0</v>
          </cell>
          <cell r="H1071">
            <v>0</v>
          </cell>
          <cell r="I1071">
            <v>117288</v>
          </cell>
          <cell r="J1071" t="str">
            <v>Yu Zhenggang</v>
          </cell>
          <cell r="K1071" t="str">
            <v>Wang Wei</v>
          </cell>
          <cell r="L1071">
            <v>41133</v>
          </cell>
          <cell r="M1071">
            <v>41133</v>
          </cell>
          <cell r="N1071">
            <v>41182</v>
          </cell>
          <cell r="O1071">
            <v>41182</v>
          </cell>
          <cell r="P1071">
            <v>41170</v>
          </cell>
          <cell r="R1071">
            <v>41331</v>
          </cell>
          <cell r="S1071" t="str">
            <v>H</v>
          </cell>
          <cell r="T1071" t="str">
            <v>Closed</v>
          </cell>
        </row>
        <row r="1072">
          <cell r="A1072">
            <v>12089</v>
          </cell>
          <cell r="B1072" t="str">
            <v>CAP/E</v>
          </cell>
          <cell r="C1072" t="str">
            <v>MOC</v>
          </cell>
          <cell r="D1072" t="str">
            <v>CTM/A</v>
          </cell>
          <cell r="E1072" t="str">
            <v>Change Pipe Routing of E9663</v>
          </cell>
          <cell r="F1072">
            <v>99900</v>
          </cell>
          <cell r="G1072">
            <v>0</v>
          </cell>
          <cell r="H1072">
            <v>0</v>
          </cell>
          <cell r="I1072">
            <v>155833</v>
          </cell>
          <cell r="J1072" t="str">
            <v>Ling Wenqing</v>
          </cell>
          <cell r="K1072" t="str">
            <v>Ling Wenqing</v>
          </cell>
          <cell r="L1072">
            <v>41135</v>
          </cell>
          <cell r="M1072">
            <v>41137</v>
          </cell>
          <cell r="N1072">
            <v>41146</v>
          </cell>
          <cell r="O1072">
            <v>41146</v>
          </cell>
          <cell r="P1072">
            <v>41162</v>
          </cell>
          <cell r="R1072">
            <v>41296</v>
          </cell>
          <cell r="S1072" t="str">
            <v>H</v>
          </cell>
          <cell r="T1072" t="str">
            <v>Closed</v>
          </cell>
          <cell r="U1072" t="str">
            <v>30581098</v>
          </cell>
        </row>
        <row r="1073">
          <cell r="A1073">
            <v>12088</v>
          </cell>
          <cell r="B1073" t="str">
            <v>CTS</v>
          </cell>
          <cell r="C1073" t="str">
            <v>MOC</v>
          </cell>
          <cell r="D1073" t="str">
            <v>CTE/C</v>
          </cell>
          <cell r="E1073" t="str">
            <v>Reduce Noise of OXO Lab</v>
          </cell>
          <cell r="F1073">
            <v>18700</v>
          </cell>
          <cell r="G1073">
            <v>0</v>
          </cell>
          <cell r="H1073">
            <v>0</v>
          </cell>
          <cell r="I1073">
            <v>17050</v>
          </cell>
          <cell r="J1073" t="str">
            <v>Yu Yi</v>
          </cell>
          <cell r="K1073" t="str">
            <v>Wang Jian</v>
          </cell>
          <cell r="L1073">
            <v>41130</v>
          </cell>
          <cell r="M1073">
            <v>41135</v>
          </cell>
          <cell r="N1073">
            <v>41243</v>
          </cell>
          <cell r="O1073">
            <v>41243</v>
          </cell>
          <cell r="P1073">
            <v>41243</v>
          </cell>
          <cell r="R1073">
            <v>41424</v>
          </cell>
          <cell r="S1073" t="str">
            <v>N</v>
          </cell>
          <cell r="T1073" t="str">
            <v>Closed</v>
          </cell>
          <cell r="U1073" t="str">
            <v>980413689</v>
          </cell>
        </row>
        <row r="1074">
          <cell r="A1074">
            <v>12087</v>
          </cell>
          <cell r="B1074" t="str">
            <v>CFL</v>
          </cell>
          <cell r="C1074" t="str">
            <v>Projects</v>
          </cell>
          <cell r="D1074" t="str">
            <v>CTE/S</v>
          </cell>
          <cell r="E1074" t="str">
            <v>Add a new Methanol unloading arm in jetty 3#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 t="str">
            <v>Lin Tingzheng</v>
          </cell>
          <cell r="S1074" t="str">
            <v>N</v>
          </cell>
          <cell r="T1074" t="str">
            <v>Canceled</v>
          </cell>
        </row>
        <row r="1075">
          <cell r="A1075">
            <v>12086</v>
          </cell>
          <cell r="B1075" t="str">
            <v>CBP/C</v>
          </cell>
          <cell r="C1075" t="str">
            <v>MOC</v>
          </cell>
          <cell r="D1075" t="str">
            <v>CTE/P</v>
          </cell>
          <cell r="E1075" t="str">
            <v>Add Gate &amp; Vent Valve on Ethylene Vapor Line to NCIP</v>
          </cell>
          <cell r="F1075">
            <v>82000</v>
          </cell>
          <cell r="G1075">
            <v>0</v>
          </cell>
          <cell r="H1075">
            <v>0</v>
          </cell>
          <cell r="I1075">
            <v>95141</v>
          </cell>
          <cell r="J1075" t="str">
            <v>Wang Can</v>
          </cell>
          <cell r="K1075" t="str">
            <v>Ling Taizhong</v>
          </cell>
          <cell r="L1075">
            <v>41131</v>
          </cell>
          <cell r="M1075">
            <v>41732</v>
          </cell>
          <cell r="N1075">
            <v>41759</v>
          </cell>
          <cell r="O1075">
            <v>41759</v>
          </cell>
          <cell r="P1075">
            <v>41759</v>
          </cell>
          <cell r="R1075">
            <v>41912</v>
          </cell>
          <cell r="S1075" t="str">
            <v>N</v>
          </cell>
          <cell r="T1075" t="str">
            <v>Completed</v>
          </cell>
          <cell r="U1075" t="str">
            <v>972628431</v>
          </cell>
        </row>
        <row r="1076">
          <cell r="A1076">
            <v>12085</v>
          </cell>
          <cell r="B1076" t="str">
            <v>CTA</v>
          </cell>
          <cell r="C1076" t="str">
            <v>MOC</v>
          </cell>
          <cell r="D1076" t="str">
            <v>CTE/C</v>
          </cell>
          <cell r="E1076" t="str">
            <v>Add Concrete Column Fence for 110KV Cable Trench</v>
          </cell>
          <cell r="F1076">
            <v>155000</v>
          </cell>
          <cell r="G1076">
            <v>0</v>
          </cell>
          <cell r="H1076">
            <v>0</v>
          </cell>
          <cell r="I1076">
            <v>126756</v>
          </cell>
          <cell r="J1076" t="str">
            <v>Yu Yi</v>
          </cell>
          <cell r="K1076" t="str">
            <v>Jiang Yunning</v>
          </cell>
          <cell r="L1076">
            <v>41120</v>
          </cell>
          <cell r="M1076">
            <v>41121</v>
          </cell>
          <cell r="N1076">
            <v>41212</v>
          </cell>
          <cell r="O1076">
            <v>41212</v>
          </cell>
          <cell r="P1076">
            <v>41181</v>
          </cell>
          <cell r="R1076">
            <v>41514</v>
          </cell>
          <cell r="S1076" t="str">
            <v>N</v>
          </cell>
          <cell r="T1076" t="str">
            <v>Closed</v>
          </cell>
          <cell r="U1076" t="str">
            <v>30557369</v>
          </cell>
        </row>
        <row r="1077">
          <cell r="A1077">
            <v>12084</v>
          </cell>
          <cell r="B1077" t="str">
            <v>All</v>
          </cell>
          <cell r="C1077" t="str">
            <v>Projects</v>
          </cell>
          <cell r="D1077" t="str">
            <v>CTA</v>
          </cell>
          <cell r="E1077" t="str">
            <v>Implementation of BYC Central PIMS</v>
          </cell>
          <cell r="F1077">
            <v>4200000</v>
          </cell>
          <cell r="G1077">
            <v>0</v>
          </cell>
          <cell r="H1077">
            <v>0</v>
          </cell>
          <cell r="I1077">
            <v>3104691</v>
          </cell>
          <cell r="J1077" t="str">
            <v>Liu Zhiming</v>
          </cell>
          <cell r="K1077" t="str">
            <v>Chen Jinying</v>
          </cell>
          <cell r="L1077">
            <v>41121</v>
          </cell>
          <cell r="M1077">
            <v>41129</v>
          </cell>
          <cell r="N1077">
            <v>41333</v>
          </cell>
          <cell r="O1077">
            <v>41484</v>
          </cell>
          <cell r="P1077">
            <v>41484</v>
          </cell>
          <cell r="Q1077">
            <v>42170</v>
          </cell>
          <cell r="R1077">
            <v>41912</v>
          </cell>
          <cell r="S1077" t="str">
            <v>N</v>
          </cell>
          <cell r="T1077" t="str">
            <v>Closed</v>
          </cell>
          <cell r="U1077" t="str">
            <v>ZN0S.64041.121</v>
          </cell>
        </row>
        <row r="1078">
          <cell r="A1078">
            <v>12083</v>
          </cell>
          <cell r="B1078" t="str">
            <v>CCP/C</v>
          </cell>
          <cell r="C1078" t="str">
            <v>MOC</v>
          </cell>
          <cell r="D1078" t="str">
            <v>CTE/C</v>
          </cell>
          <cell r="E1078" t="str">
            <v>C1 B655 Control Building Civil Modification</v>
          </cell>
          <cell r="F1078">
            <v>0</v>
          </cell>
          <cell r="G1078">
            <v>0</v>
          </cell>
          <cell r="H1078">
            <v>0</v>
          </cell>
          <cell r="I1078">
            <v>22020</v>
          </cell>
          <cell r="J1078" t="str">
            <v>Bian Jiacai</v>
          </cell>
          <cell r="K1078" t="str">
            <v>Guo  Bing</v>
          </cell>
          <cell r="L1078">
            <v>41085</v>
          </cell>
          <cell r="M1078">
            <v>41109</v>
          </cell>
          <cell r="N1078">
            <v>41273</v>
          </cell>
          <cell r="O1078">
            <v>41273</v>
          </cell>
          <cell r="R1078">
            <v>41274</v>
          </cell>
          <cell r="S1078" t="str">
            <v>N</v>
          </cell>
          <cell r="T1078" t="str">
            <v>Canceled</v>
          </cell>
          <cell r="U1078" t="str">
            <v>30556060</v>
          </cell>
        </row>
        <row r="1079">
          <cell r="A1079">
            <v>12082</v>
          </cell>
          <cell r="B1079" t="str">
            <v>CBP/B</v>
          </cell>
          <cell r="C1079" t="str">
            <v>MOC</v>
          </cell>
          <cell r="D1079" t="str">
            <v>CTE/P</v>
          </cell>
          <cell r="E1079" t="str">
            <v>Add Sump Pumps for 15B Substation Cable Trench</v>
          </cell>
          <cell r="F1079">
            <v>450900</v>
          </cell>
          <cell r="G1079">
            <v>0</v>
          </cell>
          <cell r="H1079">
            <v>0</v>
          </cell>
          <cell r="I1079">
            <v>419753</v>
          </cell>
          <cell r="J1079" t="str">
            <v>Sun Duoxun</v>
          </cell>
          <cell r="K1079" t="str">
            <v>Wu Zefei</v>
          </cell>
          <cell r="L1079">
            <v>41085</v>
          </cell>
          <cell r="M1079">
            <v>41108</v>
          </cell>
          <cell r="N1079">
            <v>41243</v>
          </cell>
          <cell r="O1079">
            <v>41506</v>
          </cell>
          <cell r="P1079">
            <v>41506</v>
          </cell>
          <cell r="R1079">
            <v>41678</v>
          </cell>
          <cell r="S1079" t="str">
            <v>N</v>
          </cell>
          <cell r="T1079" t="str">
            <v>Closed</v>
          </cell>
          <cell r="U1079" t="str">
            <v>980281218</v>
          </cell>
        </row>
        <row r="1080">
          <cell r="A1080">
            <v>12081</v>
          </cell>
          <cell r="B1080" t="str">
            <v>CBP/B</v>
          </cell>
          <cell r="C1080" t="str">
            <v>Projects</v>
          </cell>
          <cell r="D1080" t="str">
            <v>CTE/P</v>
          </cell>
          <cell r="E1080" t="str">
            <v>Revamp IB Sampling System</v>
          </cell>
          <cell r="F1080">
            <v>340000</v>
          </cell>
          <cell r="G1080">
            <v>0</v>
          </cell>
          <cell r="H1080">
            <v>0</v>
          </cell>
          <cell r="I1080">
            <v>308810</v>
          </cell>
          <cell r="J1080" t="str">
            <v>Cao Lin</v>
          </cell>
          <cell r="K1080" t="str">
            <v>Ling Taizhong</v>
          </cell>
          <cell r="L1080">
            <v>41108</v>
          </cell>
          <cell r="M1080">
            <v>41115</v>
          </cell>
          <cell r="N1080">
            <v>41608</v>
          </cell>
          <cell r="O1080">
            <v>41608</v>
          </cell>
          <cell r="P1080">
            <v>41608</v>
          </cell>
          <cell r="R1080">
            <v>41872</v>
          </cell>
          <cell r="S1080" t="str">
            <v>T</v>
          </cell>
          <cell r="T1080" t="str">
            <v>Completed</v>
          </cell>
          <cell r="U1080" t="str">
            <v>ZN0I.10460.121</v>
          </cell>
        </row>
        <row r="1081">
          <cell r="A1081">
            <v>12080</v>
          </cell>
          <cell r="B1081" t="str">
            <v>CTS/P</v>
          </cell>
          <cell r="C1081" t="str">
            <v>Projects</v>
          </cell>
          <cell r="D1081" t="str">
            <v>CTE/P</v>
          </cell>
          <cell r="E1081" t="str">
            <v>Revamp Duct Burners of HRSG 1# PP</v>
          </cell>
          <cell r="F1081">
            <v>3860000</v>
          </cell>
          <cell r="G1081">
            <v>0</v>
          </cell>
          <cell r="H1081">
            <v>469442</v>
          </cell>
          <cell r="I1081">
            <v>3860000</v>
          </cell>
          <cell r="J1081" t="str">
            <v>Liu Xiaoli</v>
          </cell>
          <cell r="K1081" t="str">
            <v>Ling Taizhong</v>
          </cell>
          <cell r="L1081">
            <v>41061</v>
          </cell>
          <cell r="M1081">
            <v>41171</v>
          </cell>
          <cell r="N1081">
            <v>41501</v>
          </cell>
          <cell r="O1081">
            <v>41621</v>
          </cell>
          <cell r="P1081">
            <v>41621</v>
          </cell>
          <cell r="Q1081">
            <v>41800</v>
          </cell>
          <cell r="S1081" t="str">
            <v>N</v>
          </cell>
          <cell r="T1081" t="str">
            <v>Completed</v>
          </cell>
          <cell r="U1081" t="str">
            <v>ZN0S.62710.121</v>
          </cell>
        </row>
        <row r="1082">
          <cell r="A1082">
            <v>12079</v>
          </cell>
          <cell r="B1082" t="str">
            <v>CBP/A</v>
          </cell>
          <cell r="C1082" t="str">
            <v>MOC</v>
          </cell>
          <cell r="D1082" t="str">
            <v>CTE/C</v>
          </cell>
          <cell r="E1082" t="str">
            <v>Add Walkways between 460C601 and 460C602</v>
          </cell>
          <cell r="F1082">
            <v>92000</v>
          </cell>
          <cell r="G1082">
            <v>0</v>
          </cell>
          <cell r="H1082">
            <v>0</v>
          </cell>
          <cell r="I1082">
            <v>46360</v>
          </cell>
          <cell r="J1082" t="str">
            <v>Wang Shicheng</v>
          </cell>
          <cell r="K1082" t="str">
            <v>Lu Jie</v>
          </cell>
          <cell r="L1082">
            <v>41085</v>
          </cell>
          <cell r="M1082">
            <v>41103</v>
          </cell>
          <cell r="N1082">
            <v>41197</v>
          </cell>
          <cell r="O1082">
            <v>41228</v>
          </cell>
          <cell r="P1082">
            <v>41215</v>
          </cell>
          <cell r="R1082">
            <v>41331</v>
          </cell>
          <cell r="S1082" t="str">
            <v>N</v>
          </cell>
          <cell r="T1082" t="str">
            <v>Closed</v>
          </cell>
        </row>
        <row r="1083">
          <cell r="A1083">
            <v>12078</v>
          </cell>
          <cell r="B1083" t="str">
            <v>CEP/S</v>
          </cell>
          <cell r="C1083" t="str">
            <v>Projects</v>
          </cell>
          <cell r="D1083" t="str">
            <v>CTE/P</v>
          </cell>
          <cell r="E1083" t="str">
            <v>Eye Washers Modification of PS/EPS</v>
          </cell>
          <cell r="F1083">
            <v>3072000</v>
          </cell>
          <cell r="G1083">
            <v>0</v>
          </cell>
          <cell r="H1083">
            <v>0</v>
          </cell>
          <cell r="I1083">
            <v>2169040</v>
          </cell>
          <cell r="J1083" t="str">
            <v>Cao Lin</v>
          </cell>
          <cell r="K1083" t="str">
            <v>Xu Yefeng</v>
          </cell>
          <cell r="L1083">
            <v>41064</v>
          </cell>
          <cell r="M1083">
            <v>41149</v>
          </cell>
          <cell r="N1083">
            <v>41424</v>
          </cell>
          <cell r="O1083">
            <v>41430</v>
          </cell>
          <cell r="P1083">
            <v>41430</v>
          </cell>
          <cell r="Q1083">
            <v>41627</v>
          </cell>
          <cell r="R1083">
            <v>41722</v>
          </cell>
          <cell r="S1083" t="str">
            <v>N</v>
          </cell>
          <cell r="T1083" t="str">
            <v>Closed</v>
          </cell>
          <cell r="U1083" t="str">
            <v>ZN0S.10540.122</v>
          </cell>
        </row>
        <row r="1084">
          <cell r="A1084">
            <v>12077</v>
          </cell>
          <cell r="B1084" t="str">
            <v>CTM</v>
          </cell>
          <cell r="C1084" t="str">
            <v>MOC</v>
          </cell>
          <cell r="D1084" t="str">
            <v>CTE/C</v>
          </cell>
          <cell r="E1084" t="str">
            <v>Modify 1st Floor of D730</v>
          </cell>
          <cell r="F1084">
            <v>215000</v>
          </cell>
          <cell r="G1084">
            <v>0</v>
          </cell>
          <cell r="H1084">
            <v>0</v>
          </cell>
          <cell r="I1084">
            <v>141445</v>
          </cell>
          <cell r="J1084" t="str">
            <v>Yu Yi</v>
          </cell>
          <cell r="K1084" t="str">
            <v>Guo Yibing</v>
          </cell>
          <cell r="L1084">
            <v>41079</v>
          </cell>
          <cell r="M1084">
            <v>41079</v>
          </cell>
          <cell r="N1084">
            <v>41152</v>
          </cell>
          <cell r="O1084">
            <v>41352</v>
          </cell>
          <cell r="P1084">
            <v>41352</v>
          </cell>
          <cell r="R1084">
            <v>41759</v>
          </cell>
          <cell r="S1084" t="str">
            <v>N</v>
          </cell>
          <cell r="T1084" t="str">
            <v>Completed</v>
          </cell>
          <cell r="U1084" t="str">
            <v>980412867</v>
          </cell>
        </row>
        <row r="1085">
          <cell r="A1085">
            <v>12076</v>
          </cell>
          <cell r="B1085" t="str">
            <v>CEP/S</v>
          </cell>
          <cell r="C1085" t="str">
            <v>MOC</v>
          </cell>
          <cell r="D1085" t="str">
            <v>CTE/A</v>
          </cell>
          <cell r="E1085" t="str">
            <v>Update EHT System of PS Plant</v>
          </cell>
          <cell r="F1085">
            <v>316740</v>
          </cell>
          <cell r="G1085">
            <v>0</v>
          </cell>
          <cell r="H1085">
            <v>0</v>
          </cell>
          <cell r="I1085">
            <v>310175</v>
          </cell>
          <cell r="J1085" t="str">
            <v>Xu Zheng</v>
          </cell>
          <cell r="K1085" t="str">
            <v>Sun Zhongpin</v>
          </cell>
          <cell r="L1085">
            <v>41066</v>
          </cell>
          <cell r="M1085">
            <v>41072</v>
          </cell>
          <cell r="N1085">
            <v>41547</v>
          </cell>
          <cell r="O1085">
            <v>41547</v>
          </cell>
          <cell r="P1085">
            <v>41542</v>
          </cell>
          <cell r="Q1085">
            <v>41608</v>
          </cell>
          <cell r="R1085">
            <v>41698</v>
          </cell>
          <cell r="S1085" t="str">
            <v>N</v>
          </cell>
          <cell r="T1085" t="str">
            <v>Closed</v>
          </cell>
          <cell r="U1085" t="str">
            <v>980417392</v>
          </cell>
        </row>
        <row r="1086">
          <cell r="A1086">
            <v>12075</v>
          </cell>
          <cell r="B1086" t="str">
            <v>CBP/M</v>
          </cell>
          <cell r="C1086" t="str">
            <v>Projects</v>
          </cell>
          <cell r="D1086" t="str">
            <v>CTE/P</v>
          </cell>
          <cell r="E1086" t="str">
            <v>Introduce IA from BYC Utilities to YBS</v>
          </cell>
          <cell r="F1086">
            <v>419000</v>
          </cell>
          <cell r="G1086">
            <v>0</v>
          </cell>
          <cell r="H1086">
            <v>0</v>
          </cell>
          <cell r="I1086">
            <v>313088</v>
          </cell>
          <cell r="J1086" t="str">
            <v>Qiu Zhufeng</v>
          </cell>
          <cell r="K1086" t="str">
            <v>Wang Wei</v>
          </cell>
          <cell r="L1086">
            <v>41015</v>
          </cell>
          <cell r="M1086">
            <v>41128</v>
          </cell>
          <cell r="N1086">
            <v>41348</v>
          </cell>
          <cell r="O1086">
            <v>41305</v>
          </cell>
          <cell r="P1086">
            <v>41295</v>
          </cell>
          <cell r="R1086">
            <v>41479</v>
          </cell>
          <cell r="S1086" t="str">
            <v>N</v>
          </cell>
          <cell r="T1086" t="str">
            <v>Completed</v>
          </cell>
          <cell r="U1086" t="str">
            <v>ZN0I.62315.121</v>
          </cell>
        </row>
        <row r="1087">
          <cell r="A1087">
            <v>12074</v>
          </cell>
          <cell r="B1087" t="str">
            <v>CEP/L</v>
          </cell>
          <cell r="C1087" t="str">
            <v>Projects</v>
          </cell>
          <cell r="D1087" t="str">
            <v>CTE/P</v>
          </cell>
          <cell r="E1087" t="str">
            <v>Replace PS Removable Packing Machine</v>
          </cell>
          <cell r="F1087">
            <v>522000</v>
          </cell>
          <cell r="G1087">
            <v>0</v>
          </cell>
          <cell r="H1087">
            <v>0</v>
          </cell>
          <cell r="I1087">
            <v>232782</v>
          </cell>
          <cell r="J1087" t="str">
            <v>Lin Hui</v>
          </cell>
          <cell r="K1087" t="str">
            <v>Xu Yefeng</v>
          </cell>
          <cell r="L1087">
            <v>41066</v>
          </cell>
          <cell r="M1087">
            <v>41115</v>
          </cell>
          <cell r="N1087">
            <v>41243</v>
          </cell>
          <cell r="O1087">
            <v>41274</v>
          </cell>
          <cell r="P1087">
            <v>41271</v>
          </cell>
          <cell r="R1087">
            <v>41514</v>
          </cell>
          <cell r="S1087" t="str">
            <v>N</v>
          </cell>
          <cell r="T1087" t="str">
            <v>Closed</v>
          </cell>
          <cell r="U1087" t="str">
            <v>ZN0S.17541.121</v>
          </cell>
        </row>
        <row r="1088">
          <cell r="A1088">
            <v>12073</v>
          </cell>
          <cell r="B1088" t="str">
            <v>CTS/P</v>
          </cell>
          <cell r="C1088" t="str">
            <v>Other</v>
          </cell>
          <cell r="D1088" t="str">
            <v>CTS/P</v>
          </cell>
          <cell r="E1088" t="str">
            <v>BYC Energy Managment System Upgrating</v>
          </cell>
          <cell r="F1088">
            <v>4260000</v>
          </cell>
          <cell r="G1088">
            <v>0</v>
          </cell>
          <cell r="H1088">
            <v>0</v>
          </cell>
          <cell r="I1088">
            <v>0</v>
          </cell>
          <cell r="J1088" t="str">
            <v>Li Xiaoxing</v>
          </cell>
          <cell r="K1088" t="str">
            <v>N.A</v>
          </cell>
          <cell r="N1088">
            <v>41364</v>
          </cell>
          <cell r="O1088">
            <v>41983</v>
          </cell>
          <cell r="P1088">
            <v>41983</v>
          </cell>
          <cell r="Q1088">
            <v>41983</v>
          </cell>
          <cell r="R1088">
            <v>41983</v>
          </cell>
          <cell r="S1088" t="str">
            <v>N</v>
          </cell>
          <cell r="T1088" t="str">
            <v>Completed</v>
          </cell>
        </row>
        <row r="1089">
          <cell r="A1089">
            <v>12072</v>
          </cell>
          <cell r="B1089" t="str">
            <v>CEP/S</v>
          </cell>
          <cell r="C1089" t="str">
            <v>MOC</v>
          </cell>
          <cell r="D1089" t="str">
            <v>CTE/A</v>
          </cell>
          <cell r="E1089" t="str">
            <v>Add Flowmeter on Outgoing Line of P200</v>
          </cell>
          <cell r="F1089">
            <v>80000</v>
          </cell>
          <cell r="G1089">
            <v>0</v>
          </cell>
          <cell r="H1089">
            <v>0</v>
          </cell>
          <cell r="I1089">
            <v>99875</v>
          </cell>
          <cell r="J1089" t="str">
            <v>Wang Zhen</v>
          </cell>
          <cell r="K1089" t="str">
            <v>Xu Ge</v>
          </cell>
          <cell r="L1089">
            <v>41057</v>
          </cell>
          <cell r="M1089">
            <v>41059</v>
          </cell>
          <cell r="N1089">
            <v>41273</v>
          </cell>
          <cell r="O1089">
            <v>41273</v>
          </cell>
          <cell r="P1089">
            <v>41262</v>
          </cell>
          <cell r="R1089">
            <v>41331</v>
          </cell>
          <cell r="S1089" t="str">
            <v>N</v>
          </cell>
          <cell r="T1089" t="str">
            <v>Closed</v>
          </cell>
        </row>
        <row r="1090">
          <cell r="A1090">
            <v>12071</v>
          </cell>
          <cell r="B1090" t="str">
            <v>CBP/B</v>
          </cell>
          <cell r="C1090" t="str">
            <v>Projects</v>
          </cell>
          <cell r="D1090" t="str">
            <v>CTE/P</v>
          </cell>
          <cell r="E1090" t="str">
            <v>Add Raffinate I Washer Column System in BD Plant</v>
          </cell>
          <cell r="F1090">
            <v>8622000</v>
          </cell>
          <cell r="G1090">
            <v>0</v>
          </cell>
          <cell r="H1090">
            <v>810945</v>
          </cell>
          <cell r="I1090">
            <v>8824040</v>
          </cell>
          <cell r="J1090" t="str">
            <v>Cao Lin</v>
          </cell>
          <cell r="K1090" t="str">
            <v>Wang Yuncai</v>
          </cell>
          <cell r="L1090">
            <v>41058</v>
          </cell>
          <cell r="M1090">
            <v>41526</v>
          </cell>
          <cell r="N1090">
            <v>41881</v>
          </cell>
          <cell r="O1090">
            <v>41939</v>
          </cell>
          <cell r="P1090">
            <v>41939</v>
          </cell>
          <cell r="S1090" t="str">
            <v>T_2015</v>
          </cell>
          <cell r="T1090" t="str">
            <v>Completed</v>
          </cell>
          <cell r="U1090" t="str">
            <v>ZNIC.012071</v>
          </cell>
        </row>
        <row r="1091">
          <cell r="A1091">
            <v>12070</v>
          </cell>
          <cell r="B1091" t="str">
            <v>CCP/C</v>
          </cell>
          <cell r="C1091" t="str">
            <v>Projects</v>
          </cell>
          <cell r="D1091" t="str">
            <v>CTE/P</v>
          </cell>
          <cell r="E1091" t="str">
            <v>Add Analyzer for PA Offgas to RTO</v>
          </cell>
          <cell r="F1091">
            <v>1492000</v>
          </cell>
          <cell r="G1091">
            <v>0</v>
          </cell>
          <cell r="H1091">
            <v>0</v>
          </cell>
          <cell r="I1091">
            <v>1339662</v>
          </cell>
          <cell r="J1091" t="str">
            <v>Zhu Jianxin</v>
          </cell>
          <cell r="K1091" t="str">
            <v>Zhang Fanwen</v>
          </cell>
          <cell r="L1091">
            <v>41059</v>
          </cell>
          <cell r="M1091">
            <v>41290</v>
          </cell>
          <cell r="N1091">
            <v>41577</v>
          </cell>
          <cell r="O1091">
            <v>41715</v>
          </cell>
          <cell r="P1091">
            <v>41715</v>
          </cell>
          <cell r="Q1091">
            <v>41779</v>
          </cell>
          <cell r="R1091">
            <v>42063</v>
          </cell>
          <cell r="S1091" t="str">
            <v>N</v>
          </cell>
          <cell r="T1091" t="str">
            <v>Closed</v>
          </cell>
          <cell r="U1091" t="str">
            <v>ZNIC.012070</v>
          </cell>
        </row>
        <row r="1092">
          <cell r="A1092">
            <v>12069</v>
          </cell>
          <cell r="B1092" t="str">
            <v>CCP/O</v>
          </cell>
          <cell r="C1092" t="str">
            <v>MOC</v>
          </cell>
          <cell r="D1092" t="str">
            <v>CTE/P</v>
          </cell>
          <cell r="E1092" t="str">
            <v>Add n-BOL Pipeline to AE Plant</v>
          </cell>
          <cell r="F1092">
            <v>30000</v>
          </cell>
          <cell r="G1092">
            <v>0</v>
          </cell>
          <cell r="H1092">
            <v>0</v>
          </cell>
          <cell r="I1092">
            <v>79749</v>
          </cell>
          <cell r="J1092" t="str">
            <v>Qin Liang</v>
          </cell>
          <cell r="K1092" t="str">
            <v>Wang Wei</v>
          </cell>
          <cell r="L1092">
            <v>41058</v>
          </cell>
          <cell r="M1092">
            <v>41058</v>
          </cell>
          <cell r="N1092">
            <v>41151</v>
          </cell>
          <cell r="O1092">
            <v>41151</v>
          </cell>
          <cell r="P1092">
            <v>41145</v>
          </cell>
          <cell r="R1092">
            <v>41296</v>
          </cell>
          <cell r="S1092" t="str">
            <v>H</v>
          </cell>
          <cell r="T1092" t="str">
            <v>Closed</v>
          </cell>
          <cell r="U1092" t="str">
            <v>30550292</v>
          </cell>
        </row>
        <row r="1093">
          <cell r="A1093">
            <v>12068</v>
          </cell>
          <cell r="B1093" t="str">
            <v>CCP/O</v>
          </cell>
          <cell r="C1093" t="str">
            <v>MOC</v>
          </cell>
          <cell r="D1093" t="str">
            <v>CTE/P</v>
          </cell>
          <cell r="E1093" t="str">
            <v>Add Steam Tracing &amp; Insulation to L23601/L23602 and Outlet of E2365</v>
          </cell>
          <cell r="F1093">
            <v>58000</v>
          </cell>
          <cell r="G1093">
            <v>0</v>
          </cell>
          <cell r="H1093">
            <v>0</v>
          </cell>
          <cell r="I1093">
            <v>22192</v>
          </cell>
          <cell r="J1093" t="str">
            <v>Wu Liqun</v>
          </cell>
          <cell r="K1093" t="str">
            <v>Wang Wei</v>
          </cell>
          <cell r="L1093">
            <v>41057</v>
          </cell>
          <cell r="M1093">
            <v>41058</v>
          </cell>
          <cell r="N1093">
            <v>41120</v>
          </cell>
          <cell r="O1093">
            <v>41121</v>
          </cell>
          <cell r="P1093">
            <v>41121</v>
          </cell>
          <cell r="R1093">
            <v>41296</v>
          </cell>
          <cell r="S1093" t="str">
            <v>N</v>
          </cell>
          <cell r="T1093" t="str">
            <v>Closed</v>
          </cell>
          <cell r="U1093" t="str">
            <v>30578374</v>
          </cell>
        </row>
        <row r="1094">
          <cell r="A1094">
            <v>12067</v>
          </cell>
          <cell r="B1094" t="str">
            <v>CAP/A</v>
          </cell>
          <cell r="C1094" t="str">
            <v>MOC</v>
          </cell>
          <cell r="D1094" t="str">
            <v>CTE/C</v>
          </cell>
          <cell r="E1094" t="str">
            <v>Add Concrete Pavement AAAE</v>
          </cell>
          <cell r="F1094">
            <v>60000</v>
          </cell>
          <cell r="G1094">
            <v>0</v>
          </cell>
          <cell r="H1094">
            <v>0</v>
          </cell>
          <cell r="I1094">
            <v>51027</v>
          </cell>
          <cell r="J1094" t="str">
            <v>Yu Yi</v>
          </cell>
          <cell r="K1094" t="str">
            <v>Cao Jian</v>
          </cell>
          <cell r="L1094">
            <v>41057</v>
          </cell>
          <cell r="M1094">
            <v>41057</v>
          </cell>
          <cell r="N1094">
            <v>41110</v>
          </cell>
          <cell r="O1094">
            <v>41110</v>
          </cell>
          <cell r="P1094">
            <v>41110</v>
          </cell>
          <cell r="R1094">
            <v>41331</v>
          </cell>
          <cell r="S1094" t="str">
            <v>N</v>
          </cell>
          <cell r="T1094" t="str">
            <v>Closed</v>
          </cell>
        </row>
        <row r="1095">
          <cell r="A1095">
            <v>12066</v>
          </cell>
          <cell r="B1095" t="str">
            <v>CBP/C</v>
          </cell>
          <cell r="C1095" t="str">
            <v>Projects</v>
          </cell>
          <cell r="D1095" t="str">
            <v>CTE/P</v>
          </cell>
          <cell r="E1095" t="str">
            <v>Introduce Raffinate II to IB Plant</v>
          </cell>
          <cell r="F1095">
            <v>4420000</v>
          </cell>
          <cell r="G1095">
            <v>0</v>
          </cell>
          <cell r="H1095">
            <v>0</v>
          </cell>
          <cell r="I1095">
            <v>4056934</v>
          </cell>
          <cell r="J1095" t="str">
            <v>Zhu Jianxin</v>
          </cell>
          <cell r="K1095" t="str">
            <v>Ling Taizhong</v>
          </cell>
          <cell r="L1095">
            <v>41018</v>
          </cell>
          <cell r="M1095">
            <v>41164</v>
          </cell>
          <cell r="N1095">
            <v>41334</v>
          </cell>
          <cell r="O1095">
            <v>41333</v>
          </cell>
          <cell r="P1095">
            <v>41333</v>
          </cell>
          <cell r="Q1095">
            <v>41681</v>
          </cell>
          <cell r="R1095">
            <v>41872</v>
          </cell>
          <cell r="S1095" t="str">
            <v>H</v>
          </cell>
          <cell r="T1095" t="str">
            <v>Completed</v>
          </cell>
          <cell r="U1095" t="str">
            <v>ZN0S.41041.121</v>
          </cell>
        </row>
        <row r="1096">
          <cell r="A1096">
            <v>12065</v>
          </cell>
          <cell r="B1096" t="str">
            <v>CBP/M</v>
          </cell>
          <cell r="C1096" t="str">
            <v>MOC</v>
          </cell>
          <cell r="D1096" t="str">
            <v>CTE/A</v>
          </cell>
          <cell r="E1096" t="str">
            <v>Modify Control Cabinet of Fire Fighting System</v>
          </cell>
          <cell r="F1096">
            <v>30000</v>
          </cell>
          <cell r="G1096">
            <v>0</v>
          </cell>
          <cell r="H1096">
            <v>0</v>
          </cell>
          <cell r="I1096">
            <v>40188</v>
          </cell>
          <cell r="J1096" t="str">
            <v>Zhao Wei</v>
          </cell>
          <cell r="K1096" t="str">
            <v>Chen Gang</v>
          </cell>
          <cell r="L1096">
            <v>41050</v>
          </cell>
          <cell r="M1096">
            <v>41050</v>
          </cell>
          <cell r="N1096">
            <v>41136</v>
          </cell>
          <cell r="O1096">
            <v>41243</v>
          </cell>
          <cell r="P1096">
            <v>41243</v>
          </cell>
          <cell r="R1096">
            <v>41331</v>
          </cell>
          <cell r="S1096" t="str">
            <v>N</v>
          </cell>
          <cell r="T1096" t="str">
            <v>Closed</v>
          </cell>
        </row>
        <row r="1097">
          <cell r="A1097">
            <v>12064</v>
          </cell>
          <cell r="B1097" t="str">
            <v>CEP/P</v>
          </cell>
          <cell r="C1097" t="str">
            <v>MOC</v>
          </cell>
          <cell r="D1097" t="str">
            <v>CTE/A</v>
          </cell>
          <cell r="E1097" t="str">
            <v>Modify Air Condition System in PO House TS Line</v>
          </cell>
          <cell r="F1097">
            <v>260000</v>
          </cell>
          <cell r="G1097">
            <v>0</v>
          </cell>
          <cell r="H1097">
            <v>0</v>
          </cell>
          <cell r="I1097">
            <v>196182</v>
          </cell>
          <cell r="J1097" t="str">
            <v>Sang Qingming</v>
          </cell>
          <cell r="K1097" t="str">
            <v>Xu Ge</v>
          </cell>
          <cell r="L1097">
            <v>41046</v>
          </cell>
          <cell r="M1097">
            <v>41050</v>
          </cell>
          <cell r="N1097">
            <v>41243</v>
          </cell>
          <cell r="O1097">
            <v>41305</v>
          </cell>
          <cell r="P1097">
            <v>41292</v>
          </cell>
          <cell r="R1097">
            <v>41331</v>
          </cell>
          <cell r="S1097" t="str">
            <v>N</v>
          </cell>
          <cell r="T1097" t="str">
            <v>Closed</v>
          </cell>
        </row>
        <row r="1098">
          <cell r="A1098">
            <v>12063</v>
          </cell>
          <cell r="B1098" t="str">
            <v>CBP/M</v>
          </cell>
          <cell r="C1098" t="str">
            <v>MOC</v>
          </cell>
          <cell r="D1098" t="str">
            <v>CTE/P</v>
          </cell>
          <cell r="E1098" t="str">
            <v>Introduce MP Steam to EB/SM</v>
          </cell>
          <cell r="F1098">
            <v>160000</v>
          </cell>
          <cell r="G1098">
            <v>0</v>
          </cell>
          <cell r="H1098">
            <v>0</v>
          </cell>
          <cell r="I1098">
            <v>250830</v>
          </cell>
          <cell r="J1098" t="str">
            <v>Qiu Zhufeng</v>
          </cell>
          <cell r="K1098" t="str">
            <v>Wang Wei</v>
          </cell>
          <cell r="L1098">
            <v>41045</v>
          </cell>
          <cell r="M1098">
            <v>41045</v>
          </cell>
          <cell r="N1098">
            <v>41115</v>
          </cell>
          <cell r="O1098">
            <v>41117</v>
          </cell>
          <cell r="P1098">
            <v>41114</v>
          </cell>
          <cell r="R1098">
            <v>41305</v>
          </cell>
          <cell r="S1098" t="str">
            <v>H</v>
          </cell>
          <cell r="T1098" t="str">
            <v>Closed</v>
          </cell>
        </row>
        <row r="1099">
          <cell r="A1099">
            <v>12062</v>
          </cell>
          <cell r="B1099" t="str">
            <v>CHA</v>
          </cell>
          <cell r="C1099" t="str">
            <v>MOC</v>
          </cell>
          <cell r="D1099" t="str">
            <v>CTE/C</v>
          </cell>
          <cell r="E1099" t="str">
            <v>Set Office Cubical for CFF on 4F of Z100</v>
          </cell>
          <cell r="F1099">
            <v>2000</v>
          </cell>
          <cell r="G1099">
            <v>0</v>
          </cell>
          <cell r="H1099">
            <v>0</v>
          </cell>
          <cell r="I1099">
            <v>549</v>
          </cell>
          <cell r="J1099" t="str">
            <v>Yu Yi</v>
          </cell>
          <cell r="K1099" t="str">
            <v>Guo Yibing</v>
          </cell>
          <cell r="L1099">
            <v>41043</v>
          </cell>
          <cell r="M1099">
            <v>41039</v>
          </cell>
          <cell r="N1099">
            <v>41090</v>
          </cell>
          <cell r="O1099">
            <v>41090</v>
          </cell>
          <cell r="P1099">
            <v>41105</v>
          </cell>
          <cell r="R1099">
            <v>41305</v>
          </cell>
          <cell r="S1099" t="str">
            <v>N</v>
          </cell>
          <cell r="T1099" t="str">
            <v>Closed</v>
          </cell>
        </row>
        <row r="1100">
          <cell r="A1100">
            <v>12061</v>
          </cell>
          <cell r="B1100" t="str">
            <v>CEP/S</v>
          </cell>
          <cell r="C1100" t="str">
            <v>MOC</v>
          </cell>
          <cell r="D1100" t="str">
            <v>CTE/A</v>
          </cell>
          <cell r="E1100" t="str">
            <v>Upgrade CCTV System of Pelletizing Building</v>
          </cell>
          <cell r="F1100">
            <v>491000</v>
          </cell>
          <cell r="G1100">
            <v>0</v>
          </cell>
          <cell r="H1100">
            <v>0</v>
          </cell>
          <cell r="I1100">
            <v>236598</v>
          </cell>
          <cell r="J1100" t="str">
            <v>Hao Jinling</v>
          </cell>
          <cell r="K1100" t="str">
            <v>Sun Zhongpin</v>
          </cell>
          <cell r="L1100">
            <v>41017</v>
          </cell>
          <cell r="M1100">
            <v>41037</v>
          </cell>
          <cell r="N1100">
            <v>41243</v>
          </cell>
          <cell r="O1100">
            <v>41243</v>
          </cell>
          <cell r="P1100">
            <v>41243</v>
          </cell>
          <cell r="R1100">
            <v>41445</v>
          </cell>
          <cell r="S1100" t="str">
            <v>N</v>
          </cell>
          <cell r="T1100" t="str">
            <v>Closed</v>
          </cell>
          <cell r="U1100" t="str">
            <v>30561786</v>
          </cell>
        </row>
        <row r="1101">
          <cell r="A1101">
            <v>12060</v>
          </cell>
          <cell r="B1101" t="str">
            <v>CFL</v>
          </cell>
          <cell r="C1101" t="str">
            <v>Projects</v>
          </cell>
          <cell r="D1101" t="str">
            <v>CTE/P</v>
          </cell>
          <cell r="E1101" t="str">
            <v>Replace Manual Loading Arm Z2202,Z2213 with Pneumatics Ones</v>
          </cell>
          <cell r="F1101">
            <v>495000</v>
          </cell>
          <cell r="G1101">
            <v>0</v>
          </cell>
          <cell r="H1101">
            <v>0</v>
          </cell>
          <cell r="I1101">
            <v>441443</v>
          </cell>
          <cell r="J1101" t="str">
            <v>Yu Xiya</v>
          </cell>
          <cell r="K1101" t="str">
            <v>Xu Yefeng</v>
          </cell>
          <cell r="L1101">
            <v>40996</v>
          </cell>
          <cell r="M1101">
            <v>41101</v>
          </cell>
          <cell r="N1101">
            <v>41562</v>
          </cell>
          <cell r="O1101">
            <v>41563</v>
          </cell>
          <cell r="P1101">
            <v>41563</v>
          </cell>
          <cell r="R1101">
            <v>42034</v>
          </cell>
          <cell r="S1101" t="str">
            <v>N</v>
          </cell>
          <cell r="T1101" t="str">
            <v>Completed</v>
          </cell>
          <cell r="U1101" t="str">
            <v>ZN0I.65010.121</v>
          </cell>
        </row>
        <row r="1102">
          <cell r="A1102">
            <v>12059</v>
          </cell>
          <cell r="B1102" t="str">
            <v>CFL</v>
          </cell>
          <cell r="C1102" t="str">
            <v>Projects</v>
          </cell>
          <cell r="D1102" t="str">
            <v>CTE/P</v>
          </cell>
          <cell r="E1102" t="str">
            <v>Replace Manual loading Arm Z2672 with Pneumatic One</v>
          </cell>
          <cell r="F1102">
            <v>293000</v>
          </cell>
          <cell r="G1102">
            <v>0</v>
          </cell>
          <cell r="H1102">
            <v>0</v>
          </cell>
          <cell r="I1102">
            <v>223329</v>
          </cell>
          <cell r="J1102" t="str">
            <v>Yu Xiya</v>
          </cell>
          <cell r="K1102" t="str">
            <v>Xu Yefeng</v>
          </cell>
          <cell r="L1102">
            <v>40996</v>
          </cell>
          <cell r="M1102">
            <v>41101</v>
          </cell>
          <cell r="N1102">
            <v>41273</v>
          </cell>
          <cell r="O1102">
            <v>41363</v>
          </cell>
          <cell r="P1102">
            <v>41359</v>
          </cell>
          <cell r="R1102">
            <v>41541</v>
          </cell>
          <cell r="S1102" t="str">
            <v>N</v>
          </cell>
          <cell r="T1102" t="str">
            <v>Closed</v>
          </cell>
          <cell r="U1102" t="str">
            <v>ZN0I.40710.121</v>
          </cell>
        </row>
        <row r="1103">
          <cell r="A1103">
            <v>12058</v>
          </cell>
          <cell r="B1103" t="str">
            <v>CHA</v>
          </cell>
          <cell r="C1103" t="str">
            <v>MOC</v>
          </cell>
          <cell r="D1103" t="str">
            <v>CTE/C</v>
          </cell>
          <cell r="E1103" t="str">
            <v>Modify North Canteen</v>
          </cell>
          <cell r="F1103">
            <v>30000</v>
          </cell>
          <cell r="G1103">
            <v>0</v>
          </cell>
          <cell r="H1103">
            <v>0</v>
          </cell>
          <cell r="I1103">
            <v>3960</v>
          </cell>
          <cell r="J1103" t="str">
            <v>Yu Yi</v>
          </cell>
          <cell r="L1103">
            <v>41036</v>
          </cell>
          <cell r="S1103" t="str">
            <v>N</v>
          </cell>
          <cell r="T1103" t="str">
            <v>Canceled</v>
          </cell>
          <cell r="U1103" t="str">
            <v>30561699</v>
          </cell>
        </row>
        <row r="1104">
          <cell r="A1104">
            <v>12057</v>
          </cell>
          <cell r="B1104" t="str">
            <v>CHA</v>
          </cell>
          <cell r="C1104" t="str">
            <v>Projects</v>
          </cell>
          <cell r="D1104" t="str">
            <v>CTE/C</v>
          </cell>
          <cell r="E1104" t="str">
            <v>Modify Canteens of Z100 &amp; D700</v>
          </cell>
          <cell r="F1104">
            <v>72000</v>
          </cell>
          <cell r="G1104">
            <v>0</v>
          </cell>
          <cell r="H1104">
            <v>0</v>
          </cell>
          <cell r="I1104">
            <v>0</v>
          </cell>
          <cell r="J1104" t="str">
            <v>Yu Yi</v>
          </cell>
          <cell r="L1104">
            <v>41036</v>
          </cell>
          <cell r="S1104" t="str">
            <v>N</v>
          </cell>
          <cell r="T1104" t="str">
            <v>Canceled</v>
          </cell>
          <cell r="U1104" t="str">
            <v>30563099</v>
          </cell>
        </row>
        <row r="1105">
          <cell r="A1105">
            <v>12056</v>
          </cell>
          <cell r="B1105" t="str">
            <v>CBP/M</v>
          </cell>
          <cell r="C1105" t="str">
            <v>Projects</v>
          </cell>
          <cell r="D1105" t="str">
            <v>CTE/A</v>
          </cell>
          <cell r="E1105" t="str">
            <v>Add Emergency Illuminaion System for EB/SM &amp; Utilities</v>
          </cell>
          <cell r="F1105">
            <v>2140000</v>
          </cell>
          <cell r="G1105">
            <v>0</v>
          </cell>
          <cell r="H1105">
            <v>0</v>
          </cell>
          <cell r="I1105">
            <v>1405525</v>
          </cell>
          <cell r="J1105" t="str">
            <v>Bian Jiacai</v>
          </cell>
          <cell r="K1105" t="str">
            <v>Sun Zhongpin</v>
          </cell>
          <cell r="L1105">
            <v>41031</v>
          </cell>
          <cell r="M1105">
            <v>41078</v>
          </cell>
          <cell r="N1105">
            <v>41294</v>
          </cell>
          <cell r="O1105">
            <v>41394</v>
          </cell>
          <cell r="P1105">
            <v>41388</v>
          </cell>
          <cell r="Q1105">
            <v>41512</v>
          </cell>
          <cell r="R1105">
            <v>41541</v>
          </cell>
          <cell r="S1105" t="str">
            <v>N</v>
          </cell>
          <cell r="T1105" t="str">
            <v>Closed</v>
          </cell>
          <cell r="U1105" t="str">
            <v>ZN0S.10440.123</v>
          </cell>
        </row>
        <row r="1106">
          <cell r="A1106">
            <v>12055</v>
          </cell>
          <cell r="B1106" t="str">
            <v>CFL</v>
          </cell>
          <cell r="C1106" t="str">
            <v>MOC</v>
          </cell>
          <cell r="D1106" t="str">
            <v>CTE/C</v>
          </cell>
          <cell r="E1106" t="str">
            <v>Add Air Condition &amp; Lighting for A615 Social Room</v>
          </cell>
          <cell r="F1106">
            <v>90000</v>
          </cell>
          <cell r="G1106">
            <v>0</v>
          </cell>
          <cell r="H1106">
            <v>0</v>
          </cell>
          <cell r="I1106">
            <v>49097</v>
          </cell>
          <cell r="J1106" t="str">
            <v>Wang Shicheng</v>
          </cell>
          <cell r="K1106" t="str">
            <v>Pan Liming</v>
          </cell>
          <cell r="L1106">
            <v>40990</v>
          </cell>
          <cell r="M1106">
            <v>41030</v>
          </cell>
          <cell r="N1106">
            <v>41090</v>
          </cell>
          <cell r="O1106">
            <v>41090</v>
          </cell>
          <cell r="P1106">
            <v>41120</v>
          </cell>
          <cell r="R1106">
            <v>41296</v>
          </cell>
          <cell r="S1106" t="str">
            <v>N</v>
          </cell>
          <cell r="T1106" t="str">
            <v>Closed</v>
          </cell>
          <cell r="U1106" t="str">
            <v>30562537</v>
          </cell>
        </row>
        <row r="1107">
          <cell r="A1107">
            <v>12054</v>
          </cell>
          <cell r="B1107" t="str">
            <v>CBP/B</v>
          </cell>
          <cell r="C1107" t="str">
            <v>MOC</v>
          </cell>
          <cell r="D1107" t="str">
            <v>CTE/C</v>
          </cell>
          <cell r="E1107" t="str">
            <v>Built Waterproof Canopy for Catalyst Stacking in BEU</v>
          </cell>
          <cell r="F1107">
            <v>110000</v>
          </cell>
          <cell r="G1107">
            <v>0</v>
          </cell>
          <cell r="H1107">
            <v>0</v>
          </cell>
          <cell r="I1107">
            <v>142018</v>
          </cell>
          <cell r="J1107" t="str">
            <v>Wang Shicheng</v>
          </cell>
          <cell r="K1107" t="str">
            <v>Lu Jie</v>
          </cell>
          <cell r="L1107">
            <v>41024</v>
          </cell>
          <cell r="M1107">
            <v>41032</v>
          </cell>
          <cell r="N1107">
            <v>41121</v>
          </cell>
          <cell r="O1107">
            <v>41243</v>
          </cell>
          <cell r="P1107">
            <v>41222</v>
          </cell>
          <cell r="R1107">
            <v>41477</v>
          </cell>
          <cell r="S1107" t="str">
            <v>N</v>
          </cell>
          <cell r="T1107" t="str">
            <v>Closed</v>
          </cell>
          <cell r="U1107" t="str">
            <v>30562846</v>
          </cell>
        </row>
        <row r="1108">
          <cell r="A1108">
            <v>12053</v>
          </cell>
          <cell r="B1108" t="str">
            <v>CEP/N</v>
          </cell>
          <cell r="C1108" t="str">
            <v>MOC</v>
          </cell>
          <cell r="D1108" t="str">
            <v>CTE/C</v>
          </cell>
          <cell r="E1108" t="str">
            <v>Add Platform for Unloading Station in D533</v>
          </cell>
          <cell r="F1108">
            <v>80001</v>
          </cell>
          <cell r="G1108">
            <v>0</v>
          </cell>
          <cell r="H1108">
            <v>0</v>
          </cell>
          <cell r="I1108">
            <v>125579</v>
          </cell>
          <cell r="J1108" t="str">
            <v>Zhang Yihong</v>
          </cell>
          <cell r="K1108" t="str">
            <v>Cao Jian</v>
          </cell>
          <cell r="L1108">
            <v>41027</v>
          </cell>
          <cell r="M1108">
            <v>41031</v>
          </cell>
          <cell r="N1108">
            <v>41121</v>
          </cell>
          <cell r="P1108">
            <v>41152</v>
          </cell>
          <cell r="R1108">
            <v>41296</v>
          </cell>
          <cell r="S1108" t="str">
            <v>H</v>
          </cell>
          <cell r="T1108" t="str">
            <v>Closed</v>
          </cell>
          <cell r="U1108" t="str">
            <v>30563382</v>
          </cell>
        </row>
        <row r="1109">
          <cell r="A1109">
            <v>12052</v>
          </cell>
          <cell r="B1109" t="str">
            <v>CCP/P</v>
          </cell>
          <cell r="C1109" t="str">
            <v>Projects</v>
          </cell>
          <cell r="D1109" t="str">
            <v>CTA/S</v>
          </cell>
          <cell r="E1109" t="str">
            <v>Add PA Station on 1st Floor of PIB Plant</v>
          </cell>
          <cell r="F1109">
            <v>90000</v>
          </cell>
          <cell r="G1109">
            <v>0</v>
          </cell>
          <cell r="H1109">
            <v>0</v>
          </cell>
          <cell r="I1109">
            <v>88832</v>
          </cell>
          <cell r="J1109" t="str">
            <v>Liu Zhiming</v>
          </cell>
          <cell r="K1109" t="str">
            <v>Qiu Wei</v>
          </cell>
          <cell r="M1109">
            <v>41036</v>
          </cell>
          <cell r="N1109">
            <v>41060</v>
          </cell>
          <cell r="O1109">
            <v>41152</v>
          </cell>
          <cell r="P1109">
            <v>41152</v>
          </cell>
          <cell r="R1109">
            <v>41322</v>
          </cell>
          <cell r="S1109" t="str">
            <v>N</v>
          </cell>
          <cell r="T1109" t="str">
            <v>Closed</v>
          </cell>
          <cell r="U1109" t="str">
            <v>ZN0I.10780.121</v>
          </cell>
        </row>
        <row r="1110">
          <cell r="A1110">
            <v>12051</v>
          </cell>
          <cell r="B1110" t="str">
            <v>CTM</v>
          </cell>
          <cell r="C1110" t="str">
            <v>MOC</v>
          </cell>
          <cell r="D1110" t="str">
            <v>CTE/C</v>
          </cell>
          <cell r="E1110" t="str">
            <v>C931 Maintenance Shop HVAC Modification</v>
          </cell>
          <cell r="F1110">
            <v>150000</v>
          </cell>
          <cell r="G1110">
            <v>0</v>
          </cell>
          <cell r="H1110">
            <v>0</v>
          </cell>
          <cell r="I1110">
            <v>440498</v>
          </cell>
          <cell r="J1110" t="str">
            <v>Yu Yi</v>
          </cell>
          <cell r="K1110" t="str">
            <v>Zhang Xiaoli</v>
          </cell>
          <cell r="L1110">
            <v>41024</v>
          </cell>
          <cell r="M1110">
            <v>41025</v>
          </cell>
          <cell r="N1110">
            <v>41152</v>
          </cell>
          <cell r="O1110">
            <v>41152</v>
          </cell>
          <cell r="P1110">
            <v>41123</v>
          </cell>
          <cell r="R1110">
            <v>41331</v>
          </cell>
          <cell r="S1110" t="str">
            <v>H</v>
          </cell>
          <cell r="T1110" t="str">
            <v>Closed</v>
          </cell>
        </row>
        <row r="1111">
          <cell r="A1111">
            <v>12050</v>
          </cell>
          <cell r="B1111" t="str">
            <v>CFL</v>
          </cell>
          <cell r="C1111" t="str">
            <v>MOC</v>
          </cell>
          <cell r="D1111" t="str">
            <v>CTM/U</v>
          </cell>
          <cell r="E1111" t="str">
            <v>PIP 68% Pipeline Heat Tracing Modification</v>
          </cell>
          <cell r="F1111">
            <v>15000</v>
          </cell>
          <cell r="G1111">
            <v>0</v>
          </cell>
          <cell r="H1111">
            <v>0</v>
          </cell>
          <cell r="I1111">
            <v>59368</v>
          </cell>
          <cell r="J1111" t="str">
            <v>Yuan Suxia</v>
          </cell>
          <cell r="K1111" t="str">
            <v>CTM</v>
          </cell>
          <cell r="L1111">
            <v>41017</v>
          </cell>
          <cell r="M1111">
            <v>41022</v>
          </cell>
          <cell r="P1111">
            <v>41121</v>
          </cell>
          <cell r="R1111">
            <v>41296</v>
          </cell>
          <cell r="S1111" t="str">
            <v>N</v>
          </cell>
          <cell r="T1111" t="str">
            <v>Closed</v>
          </cell>
          <cell r="U1111" t="str">
            <v>30555089</v>
          </cell>
        </row>
        <row r="1112">
          <cell r="A1112">
            <v>12049</v>
          </cell>
          <cell r="B1112" t="str">
            <v>CBP/S</v>
          </cell>
          <cell r="C1112" t="str">
            <v>Projects</v>
          </cell>
          <cell r="D1112" t="str">
            <v>CTA/S</v>
          </cell>
          <cell r="E1112" t="str">
            <v>Upgrade FAS of Syngas Control Building</v>
          </cell>
          <cell r="F1112">
            <v>150000</v>
          </cell>
          <cell r="G1112">
            <v>0</v>
          </cell>
          <cell r="H1112">
            <v>0</v>
          </cell>
          <cell r="I1112">
            <v>116742</v>
          </cell>
          <cell r="J1112" t="str">
            <v>Liu Zhiming</v>
          </cell>
          <cell r="K1112" t="str">
            <v>Qiu Wei</v>
          </cell>
          <cell r="L1112">
            <v>41015</v>
          </cell>
          <cell r="M1112">
            <v>41022</v>
          </cell>
          <cell r="N1112">
            <v>41121</v>
          </cell>
          <cell r="O1112">
            <v>41182</v>
          </cell>
          <cell r="P1112">
            <v>41182</v>
          </cell>
          <cell r="R1112">
            <v>41322</v>
          </cell>
          <cell r="S1112" t="str">
            <v>N</v>
          </cell>
          <cell r="T1112" t="str">
            <v>Closed</v>
          </cell>
          <cell r="U1112" t="str">
            <v>ZN0I.10430.121</v>
          </cell>
        </row>
        <row r="1113">
          <cell r="A1113">
            <v>12048</v>
          </cell>
          <cell r="B1113" t="str">
            <v>CCP/C</v>
          </cell>
          <cell r="C1113" t="str">
            <v>Projects</v>
          </cell>
          <cell r="D1113" t="str">
            <v>CTE/P</v>
          </cell>
          <cell r="E1113" t="str">
            <v>Replace Bundles of E2312 C1 Plant</v>
          </cell>
          <cell r="F1113">
            <v>8531000</v>
          </cell>
          <cell r="G1113">
            <v>0</v>
          </cell>
          <cell r="H1113">
            <v>0</v>
          </cell>
          <cell r="I1113">
            <v>6197233</v>
          </cell>
          <cell r="J1113" t="str">
            <v>Zhou Yanduo</v>
          </cell>
          <cell r="K1113" t="str">
            <v>Zhang Fanwen</v>
          </cell>
          <cell r="L1113">
            <v>41024</v>
          </cell>
          <cell r="M1113">
            <v>41072</v>
          </cell>
          <cell r="N1113">
            <v>42131</v>
          </cell>
          <cell r="O1113">
            <v>42131</v>
          </cell>
          <cell r="P1113">
            <v>42131</v>
          </cell>
          <cell r="R1113">
            <v>42338</v>
          </cell>
          <cell r="S1113" t="str">
            <v>T_2015</v>
          </cell>
          <cell r="T1113" t="str">
            <v>Completed</v>
          </cell>
          <cell r="U1113" t="str">
            <v>ZN0S.10730.121</v>
          </cell>
        </row>
        <row r="1114">
          <cell r="A1114">
            <v>12047</v>
          </cell>
          <cell r="B1114" t="str">
            <v>CCP/A</v>
          </cell>
          <cell r="C1114" t="str">
            <v>Projects</v>
          </cell>
          <cell r="D1114" t="str">
            <v>CTE/P</v>
          </cell>
          <cell r="E1114" t="str">
            <v>Add C3410/C3510 System in EA Unit</v>
          </cell>
          <cell r="F1114">
            <v>8730000</v>
          </cell>
          <cell r="G1114">
            <v>0</v>
          </cell>
          <cell r="H1114">
            <v>0</v>
          </cell>
          <cell r="I1114">
            <v>5893642</v>
          </cell>
          <cell r="J1114" t="str">
            <v>Wei Youbing/Liu Xiaoli</v>
          </cell>
          <cell r="K1114" t="str">
            <v>Zhang Fanwen</v>
          </cell>
          <cell r="L1114">
            <v>40991</v>
          </cell>
          <cell r="M1114">
            <v>41057</v>
          </cell>
          <cell r="N1114">
            <v>41273</v>
          </cell>
          <cell r="O1114">
            <v>41258</v>
          </cell>
          <cell r="P1114">
            <v>41257</v>
          </cell>
          <cell r="Q1114">
            <v>41361</v>
          </cell>
          <cell r="R1114">
            <v>41604</v>
          </cell>
          <cell r="S1114" t="str">
            <v>H</v>
          </cell>
          <cell r="T1114" t="str">
            <v>Completed</v>
          </cell>
          <cell r="U1114" t="str">
            <v>ZN0S.10783.121</v>
          </cell>
        </row>
        <row r="1115">
          <cell r="A1115">
            <v>12046</v>
          </cell>
          <cell r="B1115" t="str">
            <v>CBP/C</v>
          </cell>
          <cell r="C1115" t="str">
            <v>MOC</v>
          </cell>
          <cell r="D1115" t="str">
            <v>CTE/A</v>
          </cell>
          <cell r="E1115" t="str">
            <v>Add Motor Winding Temperature Monitoring in EMCS</v>
          </cell>
          <cell r="F1115">
            <v>140000</v>
          </cell>
          <cell r="G1115">
            <v>0</v>
          </cell>
          <cell r="H1115">
            <v>0</v>
          </cell>
          <cell r="I1115">
            <v>179460</v>
          </cell>
          <cell r="J1115" t="str">
            <v>Zhao Wei</v>
          </cell>
          <cell r="K1115" t="str">
            <v>Chen Gang</v>
          </cell>
          <cell r="L1115">
            <v>41004</v>
          </cell>
          <cell r="M1115">
            <v>41010</v>
          </cell>
          <cell r="N1115">
            <v>41029</v>
          </cell>
          <cell r="O1115">
            <v>41029</v>
          </cell>
          <cell r="P1115">
            <v>41027</v>
          </cell>
          <cell r="R1115">
            <v>41207</v>
          </cell>
          <cell r="S1115" t="str">
            <v>T</v>
          </cell>
          <cell r="T1115" t="str">
            <v>Closed</v>
          </cell>
          <cell r="U1115" t="str">
            <v>30558716</v>
          </cell>
        </row>
        <row r="1116">
          <cell r="A1116">
            <v>12045</v>
          </cell>
          <cell r="B1116" t="str">
            <v>CAP/E</v>
          </cell>
          <cell r="C1116" t="str">
            <v>Projects</v>
          </cell>
          <cell r="D1116" t="str">
            <v>CTE/A</v>
          </cell>
          <cell r="E1116" t="str">
            <v>Add CCTV System in AA/AE,LDPE,PS/EPS</v>
          </cell>
          <cell r="F1116">
            <v>1800000</v>
          </cell>
          <cell r="G1116">
            <v>0</v>
          </cell>
          <cell r="H1116">
            <v>0</v>
          </cell>
          <cell r="I1116">
            <v>785523</v>
          </cell>
          <cell r="J1116" t="str">
            <v>Xu Zheng</v>
          </cell>
          <cell r="K1116" t="str">
            <v>Sun Zhongpin</v>
          </cell>
          <cell r="L1116">
            <v>41009</v>
          </cell>
          <cell r="M1116">
            <v>41046</v>
          </cell>
          <cell r="N1116">
            <v>41273</v>
          </cell>
          <cell r="O1116">
            <v>41273</v>
          </cell>
          <cell r="P1116">
            <v>41274</v>
          </cell>
          <cell r="Q1116">
            <v>41470</v>
          </cell>
          <cell r="R1116">
            <v>41449</v>
          </cell>
          <cell r="S1116" t="str">
            <v>N</v>
          </cell>
          <cell r="T1116" t="str">
            <v>Completed</v>
          </cell>
          <cell r="U1116" t="str">
            <v>ZN0S.63200.121</v>
          </cell>
        </row>
        <row r="1117">
          <cell r="A1117">
            <v>12044</v>
          </cell>
          <cell r="B1117" t="str">
            <v>CTS/P</v>
          </cell>
          <cell r="C1117" t="str">
            <v>Projects</v>
          </cell>
          <cell r="D1117" t="str">
            <v>CTE/P</v>
          </cell>
          <cell r="E1117" t="str">
            <v>Cooling Water Expansion from PP to Syngas</v>
          </cell>
          <cell r="F1117">
            <v>3830000</v>
          </cell>
          <cell r="G1117">
            <v>0</v>
          </cell>
          <cell r="H1117">
            <v>1834071</v>
          </cell>
          <cell r="I1117">
            <v>3834800</v>
          </cell>
          <cell r="J1117" t="str">
            <v>Sun Duoxun</v>
          </cell>
          <cell r="K1117" t="str">
            <v>Wu Zefei</v>
          </cell>
          <cell r="L1117">
            <v>41059</v>
          </cell>
          <cell r="M1117">
            <v>41764</v>
          </cell>
          <cell r="N1117">
            <v>42123</v>
          </cell>
          <cell r="O1117">
            <v>42121</v>
          </cell>
          <cell r="P1117">
            <v>42121</v>
          </cell>
          <cell r="S1117" t="str">
            <v>T_2015</v>
          </cell>
          <cell r="T1117" t="str">
            <v>Completed</v>
          </cell>
          <cell r="U1117" t="str">
            <v>ZNIC.012044</v>
          </cell>
        </row>
        <row r="1118">
          <cell r="A1118">
            <v>12043</v>
          </cell>
          <cell r="B1118" t="str">
            <v>CTS/U</v>
          </cell>
          <cell r="C1118" t="str">
            <v>MOC</v>
          </cell>
          <cell r="D1118" t="str">
            <v>CTE/P</v>
          </cell>
          <cell r="E1118" t="str">
            <v>Add IA Tie in to YBS in U5</v>
          </cell>
          <cell r="F1118">
            <v>0</v>
          </cell>
          <cell r="G1118">
            <v>0</v>
          </cell>
          <cell r="H1118">
            <v>0</v>
          </cell>
          <cell r="I1118">
            <v>110801</v>
          </cell>
          <cell r="J1118" t="str">
            <v>Yu Zhenggang</v>
          </cell>
          <cell r="K1118" t="str">
            <v>Wang Wei</v>
          </cell>
          <cell r="L1118">
            <v>40961</v>
          </cell>
          <cell r="M1118">
            <v>40975</v>
          </cell>
          <cell r="N1118">
            <v>41090</v>
          </cell>
          <cell r="O1118">
            <v>41089</v>
          </cell>
          <cell r="P1118">
            <v>41108</v>
          </cell>
          <cell r="R1118">
            <v>41288</v>
          </cell>
          <cell r="S1118" t="str">
            <v>N</v>
          </cell>
          <cell r="T1118" t="str">
            <v>Closed</v>
          </cell>
          <cell r="U1118" t="str">
            <v>30534734</v>
          </cell>
        </row>
        <row r="1119">
          <cell r="A1119">
            <v>12042</v>
          </cell>
          <cell r="B1119" t="str">
            <v>CAP/E</v>
          </cell>
          <cell r="C1119" t="str">
            <v>MOC</v>
          </cell>
          <cell r="D1119" t="str">
            <v>CTE/P</v>
          </cell>
          <cell r="E1119" t="str">
            <v>Add Cross Connection Between T9610 &amp; T9596</v>
          </cell>
          <cell r="F1119">
            <v>500</v>
          </cell>
          <cell r="G1119">
            <v>0</v>
          </cell>
          <cell r="H1119">
            <v>0</v>
          </cell>
          <cell r="I1119">
            <v>152</v>
          </cell>
          <cell r="J1119" t="str">
            <v>Zeng Qiuxiang</v>
          </cell>
          <cell r="K1119" t="str">
            <v>Qu Liqiang</v>
          </cell>
          <cell r="L1119">
            <v>40997</v>
          </cell>
          <cell r="M1119">
            <v>40997</v>
          </cell>
          <cell r="N1119">
            <v>41059</v>
          </cell>
          <cell r="O1119">
            <v>41059</v>
          </cell>
          <cell r="P1119">
            <v>41029</v>
          </cell>
          <cell r="R1119">
            <v>41305</v>
          </cell>
          <cell r="S1119" t="str">
            <v>N</v>
          </cell>
          <cell r="T1119" t="str">
            <v>Closed</v>
          </cell>
        </row>
        <row r="1120">
          <cell r="A1120">
            <v>12041</v>
          </cell>
          <cell r="B1120" t="str">
            <v>CAP/E</v>
          </cell>
          <cell r="C1120" t="str">
            <v>MOC</v>
          </cell>
          <cell r="D1120" t="str">
            <v>CTE/P</v>
          </cell>
          <cell r="E1120" t="str">
            <v>Auxiliary Work for Replacing Heavies Pump P7310B</v>
          </cell>
          <cell r="F1120">
            <v>5000</v>
          </cell>
          <cell r="G1120">
            <v>0</v>
          </cell>
          <cell r="H1120">
            <v>0</v>
          </cell>
          <cell r="I1120">
            <v>118268</v>
          </cell>
          <cell r="J1120" t="str">
            <v>Zhu Jianxin</v>
          </cell>
          <cell r="K1120" t="str">
            <v>Wang Wei</v>
          </cell>
          <cell r="L1120">
            <v>40955</v>
          </cell>
          <cell r="M1120">
            <v>40997</v>
          </cell>
          <cell r="N1120">
            <v>41213</v>
          </cell>
          <cell r="O1120">
            <v>41305</v>
          </cell>
          <cell r="P1120">
            <v>41302</v>
          </cell>
          <cell r="R1120">
            <v>41514</v>
          </cell>
          <cell r="S1120" t="str">
            <v>N</v>
          </cell>
          <cell r="T1120" t="str">
            <v>Closed</v>
          </cell>
          <cell r="U1120" t="str">
            <v>30551071</v>
          </cell>
        </row>
        <row r="1121">
          <cell r="A1121">
            <v>12040</v>
          </cell>
          <cell r="B1121" t="str">
            <v>CEP/N</v>
          </cell>
          <cell r="C1121" t="str">
            <v>MOC</v>
          </cell>
          <cell r="D1121" t="str">
            <v>CTM</v>
          </cell>
          <cell r="E1121" t="str">
            <v>Add Steam Trap on Condensate Return line</v>
          </cell>
          <cell r="F1121">
            <v>23600</v>
          </cell>
          <cell r="G1121">
            <v>0</v>
          </cell>
          <cell r="H1121">
            <v>0</v>
          </cell>
          <cell r="I1121">
            <v>17697</v>
          </cell>
          <cell r="J1121" t="str">
            <v>Ding Changyong</v>
          </cell>
          <cell r="K1121" t="str">
            <v>CTM</v>
          </cell>
          <cell r="L1121">
            <v>40995</v>
          </cell>
          <cell r="M1121">
            <v>40995</v>
          </cell>
          <cell r="N1121">
            <v>41029</v>
          </cell>
          <cell r="P1121">
            <v>41019</v>
          </cell>
          <cell r="R1121">
            <v>41199</v>
          </cell>
          <cell r="S1121" t="str">
            <v>N</v>
          </cell>
          <cell r="T1121" t="str">
            <v>Closed</v>
          </cell>
          <cell r="U1121" t="str">
            <v>30556660</v>
          </cell>
        </row>
        <row r="1122">
          <cell r="A1122">
            <v>12039</v>
          </cell>
          <cell r="B1122" t="str">
            <v>CBP/M</v>
          </cell>
          <cell r="C1122" t="str">
            <v>Projects</v>
          </cell>
          <cell r="D1122" t="str">
            <v>CTE/A</v>
          </cell>
          <cell r="E1122" t="str">
            <v>EB/SM EHT System Modification</v>
          </cell>
          <cell r="F1122">
            <v>6220000</v>
          </cell>
          <cell r="G1122">
            <v>0</v>
          </cell>
          <cell r="H1122">
            <v>0</v>
          </cell>
          <cell r="I1122">
            <v>4973783</v>
          </cell>
          <cell r="J1122" t="str">
            <v>Hu Xiao</v>
          </cell>
          <cell r="K1122" t="str">
            <v>Wang Xinwu</v>
          </cell>
          <cell r="L1122">
            <v>40994</v>
          </cell>
          <cell r="M1122">
            <v>41024</v>
          </cell>
          <cell r="N1122">
            <v>41547</v>
          </cell>
          <cell r="O1122">
            <v>41547</v>
          </cell>
          <cell r="P1122">
            <v>41547</v>
          </cell>
          <cell r="Q1122">
            <v>41822</v>
          </cell>
          <cell r="R1122">
            <v>41790</v>
          </cell>
          <cell r="S1122" t="str">
            <v>N</v>
          </cell>
          <cell r="T1122" t="str">
            <v>Closed</v>
          </cell>
          <cell r="U1122" t="str">
            <v>ZN0S.10440.122</v>
          </cell>
        </row>
        <row r="1123">
          <cell r="A1123">
            <v>12038</v>
          </cell>
          <cell r="B1123" t="str">
            <v>CCP/A</v>
          </cell>
          <cell r="C1123" t="str">
            <v>MOC</v>
          </cell>
          <cell r="D1123" t="str">
            <v>CTM</v>
          </cell>
          <cell r="E1123" t="str">
            <v>Modifications in ACN TAR</v>
          </cell>
          <cell r="F1123">
            <v>100000</v>
          </cell>
          <cell r="G1123">
            <v>0</v>
          </cell>
          <cell r="H1123">
            <v>0</v>
          </cell>
          <cell r="I1123">
            <v>240109</v>
          </cell>
          <cell r="J1123" t="str">
            <v>Liu Xiaoli</v>
          </cell>
          <cell r="K1123" t="str">
            <v>CTM</v>
          </cell>
          <cell r="L1123">
            <v>40991</v>
          </cell>
          <cell r="M1123">
            <v>40991</v>
          </cell>
          <cell r="N1123">
            <v>41030</v>
          </cell>
          <cell r="O1123">
            <v>41035</v>
          </cell>
          <cell r="P1123">
            <v>41035</v>
          </cell>
          <cell r="R1123">
            <v>41215</v>
          </cell>
          <cell r="S1123" t="str">
            <v>T</v>
          </cell>
          <cell r="T1123" t="str">
            <v>Closed</v>
          </cell>
          <cell r="U1123" t="str">
            <v>30557096</v>
          </cell>
        </row>
        <row r="1124">
          <cell r="A1124">
            <v>12037</v>
          </cell>
          <cell r="B1124" t="str">
            <v>CBP/C</v>
          </cell>
          <cell r="C1124" t="str">
            <v>MOC</v>
          </cell>
          <cell r="D1124" t="str">
            <v>CTE/P</v>
          </cell>
          <cell r="E1124" t="str">
            <v>Add Orifice at Outlet of Pump P1330 &amp; P1360</v>
          </cell>
          <cell r="F1124">
            <v>37000</v>
          </cell>
          <cell r="G1124">
            <v>0</v>
          </cell>
          <cell r="H1124">
            <v>0</v>
          </cell>
          <cell r="I1124">
            <v>133008</v>
          </cell>
          <cell r="J1124" t="str">
            <v>Cao Lin</v>
          </cell>
          <cell r="K1124" t="str">
            <v>Ling Taizhong</v>
          </cell>
          <cell r="L1124">
            <v>40991</v>
          </cell>
          <cell r="M1124">
            <v>40991</v>
          </cell>
          <cell r="N1124">
            <v>41090</v>
          </cell>
          <cell r="O1124">
            <v>41090</v>
          </cell>
          <cell r="P1124">
            <v>41075</v>
          </cell>
          <cell r="R1124">
            <v>41255</v>
          </cell>
          <cell r="S1124" t="str">
            <v>N</v>
          </cell>
          <cell r="T1124" t="str">
            <v>Closed</v>
          </cell>
          <cell r="U1124" t="str">
            <v>30554585</v>
          </cell>
        </row>
        <row r="1125">
          <cell r="A1125">
            <v>12036</v>
          </cell>
          <cell r="B1125" t="str">
            <v>CAP/E</v>
          </cell>
          <cell r="C1125" t="str">
            <v>MOC</v>
          </cell>
          <cell r="D1125" t="str">
            <v>CTE/P</v>
          </cell>
          <cell r="E1125" t="str">
            <v>Change P7310 Inlet/outlet Pipe to PTFE Lining Pipe</v>
          </cell>
          <cell r="F1125">
            <v>900000</v>
          </cell>
          <cell r="G1125">
            <v>0</v>
          </cell>
          <cell r="H1125">
            <v>0</v>
          </cell>
          <cell r="I1125">
            <v>627911</v>
          </cell>
          <cell r="J1125" t="str">
            <v>Zhu Jianxin</v>
          </cell>
          <cell r="K1125" t="str">
            <v>Wang Wei</v>
          </cell>
          <cell r="L1125">
            <v>40989</v>
          </cell>
          <cell r="M1125">
            <v>40989</v>
          </cell>
          <cell r="N1125">
            <v>41212</v>
          </cell>
          <cell r="O1125">
            <v>41305</v>
          </cell>
          <cell r="P1125">
            <v>41290</v>
          </cell>
          <cell r="R1125">
            <v>41446</v>
          </cell>
          <cell r="S1125" t="str">
            <v>N</v>
          </cell>
          <cell r="T1125" t="str">
            <v>Closed</v>
          </cell>
          <cell r="U1125" t="str">
            <v>30558378</v>
          </cell>
        </row>
        <row r="1126">
          <cell r="A1126">
            <v>12035</v>
          </cell>
          <cell r="B1126" t="str">
            <v>CBP/C</v>
          </cell>
          <cell r="C1126" t="str">
            <v>Projects</v>
          </cell>
          <cell r="D1126" t="str">
            <v>CTE/P</v>
          </cell>
          <cell r="E1126" t="str">
            <v>H130 Radiation Section Modification</v>
          </cell>
          <cell r="F1126">
            <v>15505000</v>
          </cell>
          <cell r="G1126">
            <v>0</v>
          </cell>
          <cell r="H1126">
            <v>0</v>
          </cell>
          <cell r="I1126">
            <v>14372209</v>
          </cell>
          <cell r="J1126" t="str">
            <v>Zhou Yanduo</v>
          </cell>
          <cell r="K1126" t="str">
            <v>Ling Taizhong</v>
          </cell>
          <cell r="L1126">
            <v>40923</v>
          </cell>
          <cell r="M1126">
            <v>41022</v>
          </cell>
          <cell r="N1126">
            <v>41363</v>
          </cell>
          <cell r="O1126">
            <v>41386</v>
          </cell>
          <cell r="P1126">
            <v>41389</v>
          </cell>
          <cell r="Q1126">
            <v>41786</v>
          </cell>
          <cell r="R1126">
            <v>41541</v>
          </cell>
          <cell r="S1126" t="str">
            <v>N</v>
          </cell>
          <cell r="T1126" t="str">
            <v>Closed</v>
          </cell>
          <cell r="U1126" t="str">
            <v>ZN0S.10410.121</v>
          </cell>
        </row>
        <row r="1127">
          <cell r="A1127">
            <v>12034</v>
          </cell>
          <cell r="B1127" t="str">
            <v>CEP/E</v>
          </cell>
          <cell r="C1127" t="str">
            <v>Projects</v>
          </cell>
          <cell r="D1127" t="str">
            <v>CTE/A</v>
          </cell>
          <cell r="E1127" t="str">
            <v>Add Power Supply to First Floor of EO Area</v>
          </cell>
          <cell r="F1127">
            <v>401000</v>
          </cell>
          <cell r="G1127">
            <v>0</v>
          </cell>
          <cell r="H1127">
            <v>0</v>
          </cell>
          <cell r="I1127">
            <v>349671</v>
          </cell>
          <cell r="J1127" t="str">
            <v>Bian Jiacai</v>
          </cell>
          <cell r="K1127" t="str">
            <v>Chen Gang</v>
          </cell>
          <cell r="L1127">
            <v>40981</v>
          </cell>
          <cell r="M1127">
            <v>40982</v>
          </cell>
          <cell r="N1127">
            <v>41212</v>
          </cell>
          <cell r="O1127">
            <v>41258</v>
          </cell>
          <cell r="P1127">
            <v>41254</v>
          </cell>
          <cell r="R1127">
            <v>41421</v>
          </cell>
          <cell r="S1127" t="str">
            <v>T</v>
          </cell>
          <cell r="T1127" t="str">
            <v>Closed</v>
          </cell>
          <cell r="U1127" t="str">
            <v>ZN0I.10510.121</v>
          </cell>
        </row>
        <row r="1128">
          <cell r="A1128">
            <v>12033</v>
          </cell>
          <cell r="B1128" t="str">
            <v>CFL</v>
          </cell>
          <cell r="C1128" t="str">
            <v>Projects</v>
          </cell>
          <cell r="D1128" t="str">
            <v>CTE/P</v>
          </cell>
          <cell r="E1128" t="str">
            <v>Add Two Filters on the NAP Feeding Line of JPC</v>
          </cell>
          <cell r="F1128">
            <v>0</v>
          </cell>
          <cell r="G1128">
            <v>0</v>
          </cell>
          <cell r="H1128">
            <v>0</v>
          </cell>
          <cell r="I1128">
            <v>22800</v>
          </cell>
          <cell r="J1128" t="str">
            <v>Yu XiYa</v>
          </cell>
          <cell r="K1128" t="str">
            <v>Zhang FanWen</v>
          </cell>
          <cell r="L1128">
            <v>40976</v>
          </cell>
          <cell r="N1128">
            <v>41182</v>
          </cell>
          <cell r="R1128">
            <v>41274</v>
          </cell>
          <cell r="S1128" t="str">
            <v>N</v>
          </cell>
          <cell r="T1128" t="str">
            <v>Canceled</v>
          </cell>
          <cell r="U1128" t="str">
            <v>30542162</v>
          </cell>
        </row>
        <row r="1129">
          <cell r="A1129">
            <v>12032</v>
          </cell>
          <cell r="B1129" t="str">
            <v>CBP/C</v>
          </cell>
          <cell r="C1129" t="str">
            <v>MOC</v>
          </cell>
          <cell r="D1129" t="str">
            <v>CTE/A</v>
          </cell>
          <cell r="E1129" t="str">
            <v>Add Power Supply to K300 Lube Oil Recycle Pump</v>
          </cell>
          <cell r="F1129">
            <v>15000</v>
          </cell>
          <cell r="G1129">
            <v>0</v>
          </cell>
          <cell r="H1129">
            <v>0</v>
          </cell>
          <cell r="I1129">
            <v>86825</v>
          </cell>
          <cell r="J1129" t="str">
            <v>Hu Xiao</v>
          </cell>
          <cell r="K1129" t="str">
            <v>Chen Gang</v>
          </cell>
          <cell r="L1129">
            <v>40983</v>
          </cell>
          <cell r="M1129">
            <v>40984</v>
          </cell>
          <cell r="N1129">
            <v>41044</v>
          </cell>
          <cell r="O1129">
            <v>41044</v>
          </cell>
          <cell r="P1129">
            <v>41038</v>
          </cell>
          <cell r="R1129">
            <v>41218</v>
          </cell>
          <cell r="S1129" t="str">
            <v>N</v>
          </cell>
          <cell r="T1129" t="str">
            <v>Closed</v>
          </cell>
          <cell r="U1129" t="str">
            <v>30545408</v>
          </cell>
        </row>
        <row r="1130">
          <cell r="A1130">
            <v>12031</v>
          </cell>
          <cell r="B1130" t="str">
            <v>CHA</v>
          </cell>
          <cell r="C1130" t="str">
            <v>Projects</v>
          </cell>
          <cell r="D1130" t="str">
            <v>CTA</v>
          </cell>
          <cell r="E1130" t="str">
            <v>Update the Security CCTV for Gate 5</v>
          </cell>
          <cell r="F1130">
            <v>200000</v>
          </cell>
          <cell r="G1130">
            <v>0</v>
          </cell>
          <cell r="H1130">
            <v>0</v>
          </cell>
          <cell r="I1130">
            <v>158437</v>
          </cell>
          <cell r="J1130" t="str">
            <v>Liu ZhiMing</v>
          </cell>
          <cell r="K1130" t="str">
            <v>Qiu Wei</v>
          </cell>
          <cell r="L1130">
            <v>40975</v>
          </cell>
          <cell r="M1130">
            <v>40976</v>
          </cell>
          <cell r="N1130">
            <v>41183</v>
          </cell>
          <cell r="O1130">
            <v>41425</v>
          </cell>
          <cell r="P1130">
            <v>41425</v>
          </cell>
          <cell r="R1130">
            <v>41678</v>
          </cell>
          <cell r="S1130" t="str">
            <v>N</v>
          </cell>
          <cell r="T1130" t="str">
            <v>Closed</v>
          </cell>
          <cell r="U1130" t="str">
            <v>ZN0I.63200.121</v>
          </cell>
        </row>
        <row r="1131">
          <cell r="A1131">
            <v>12030</v>
          </cell>
          <cell r="B1131" t="str">
            <v>CEP/L</v>
          </cell>
          <cell r="C1131" t="str">
            <v>Projects</v>
          </cell>
          <cell r="D1131" t="str">
            <v>CTE/P</v>
          </cell>
          <cell r="E1131" t="str">
            <v>Add Bulk Packing Devices for Loading LDPE/EVA</v>
          </cell>
          <cell r="F1131">
            <v>533500</v>
          </cell>
          <cell r="G1131">
            <v>53500</v>
          </cell>
          <cell r="H1131">
            <v>0</v>
          </cell>
          <cell r="I1131">
            <v>425067</v>
          </cell>
          <cell r="J1131" t="str">
            <v>Lin Hui</v>
          </cell>
          <cell r="K1131" t="str">
            <v>Wang Wei</v>
          </cell>
          <cell r="L1131">
            <v>40983</v>
          </cell>
          <cell r="M1131">
            <v>41010</v>
          </cell>
          <cell r="N1131">
            <v>41167</v>
          </cell>
          <cell r="O1131">
            <v>41167</v>
          </cell>
          <cell r="P1131">
            <v>41211</v>
          </cell>
          <cell r="R1131">
            <v>41389</v>
          </cell>
          <cell r="S1131" t="str">
            <v>N</v>
          </cell>
          <cell r="T1131" t="str">
            <v>Closed</v>
          </cell>
          <cell r="U1131" t="str">
            <v>ZN0I.10530.121</v>
          </cell>
        </row>
        <row r="1132">
          <cell r="A1132">
            <v>12029</v>
          </cell>
          <cell r="B1132" t="str">
            <v>CTE</v>
          </cell>
          <cell r="C1132" t="str">
            <v>Projects</v>
          </cell>
          <cell r="D1132" t="str">
            <v>CTE/C</v>
          </cell>
          <cell r="E1132" t="str">
            <v>BYC Parking Lot in D800</v>
          </cell>
          <cell r="F1132">
            <v>1468000</v>
          </cell>
          <cell r="G1132">
            <v>0</v>
          </cell>
          <cell r="H1132">
            <v>0</v>
          </cell>
          <cell r="I1132">
            <v>1411851</v>
          </cell>
          <cell r="J1132" t="str">
            <v>Yu Yi</v>
          </cell>
          <cell r="K1132" t="str">
            <v>Xu Zhaofeng</v>
          </cell>
          <cell r="L1132">
            <v>40869</v>
          </cell>
          <cell r="M1132">
            <v>40970</v>
          </cell>
          <cell r="N1132">
            <v>41243</v>
          </cell>
          <cell r="O1132">
            <v>41262</v>
          </cell>
          <cell r="P1132">
            <v>41262</v>
          </cell>
          <cell r="Q1132">
            <v>41544</v>
          </cell>
          <cell r="R1132">
            <v>41541</v>
          </cell>
          <cell r="S1132" t="str">
            <v>N</v>
          </cell>
          <cell r="T1132" t="str">
            <v>Closed</v>
          </cell>
          <cell r="U1132" t="str">
            <v>ZN0S.67200.121</v>
          </cell>
        </row>
        <row r="1133">
          <cell r="A1133">
            <v>12028</v>
          </cell>
          <cell r="B1133" t="str">
            <v>CBP/C</v>
          </cell>
          <cell r="C1133" t="str">
            <v>MOC</v>
          </cell>
          <cell r="D1133" t="str">
            <v>CTE/C</v>
          </cell>
          <cell r="E1133" t="str">
            <v>Build Toilet for Drivers in SCTF Park</v>
          </cell>
          <cell r="F1133">
            <v>0</v>
          </cell>
          <cell r="G1133">
            <v>0</v>
          </cell>
          <cell r="H1133">
            <v>0</v>
          </cell>
          <cell r="I1133">
            <v>122280</v>
          </cell>
          <cell r="J1133" t="str">
            <v>Zhang Yihong</v>
          </cell>
          <cell r="K1133" t="str">
            <v>Suo Qingkai</v>
          </cell>
          <cell r="L1133">
            <v>40976</v>
          </cell>
          <cell r="M1133">
            <v>40976</v>
          </cell>
          <cell r="N1133">
            <v>41090</v>
          </cell>
          <cell r="R1133">
            <v>41274</v>
          </cell>
          <cell r="S1133" t="str">
            <v>N</v>
          </cell>
          <cell r="T1133" t="str">
            <v>Canceled</v>
          </cell>
          <cell r="U1133" t="str">
            <v>30515788</v>
          </cell>
        </row>
        <row r="1134">
          <cell r="A1134">
            <v>12027</v>
          </cell>
          <cell r="B1134" t="str">
            <v>CHA</v>
          </cell>
          <cell r="C1134" t="str">
            <v>Projects</v>
          </cell>
          <cell r="D1134" t="str">
            <v>CTA/S</v>
          </cell>
          <cell r="E1134" t="str">
            <v>Update FAS for EB/SM Control Building</v>
          </cell>
          <cell r="F1134">
            <v>350000</v>
          </cell>
          <cell r="G1134">
            <v>0</v>
          </cell>
          <cell r="H1134">
            <v>0</v>
          </cell>
          <cell r="I1134">
            <v>193253</v>
          </cell>
          <cell r="J1134" t="str">
            <v>Liu Zhiming</v>
          </cell>
          <cell r="K1134" t="str">
            <v>Qiu Wei</v>
          </cell>
          <cell r="L1134">
            <v>40976</v>
          </cell>
          <cell r="M1134">
            <v>40976</v>
          </cell>
          <cell r="N1134">
            <v>41029</v>
          </cell>
          <cell r="O1134">
            <v>41029</v>
          </cell>
          <cell r="P1134">
            <v>41121</v>
          </cell>
          <cell r="R1134">
            <v>41322</v>
          </cell>
          <cell r="S1134" t="str">
            <v>N</v>
          </cell>
          <cell r="T1134" t="str">
            <v>Closed</v>
          </cell>
          <cell r="U1134" t="str">
            <v>ZN0I.67000.121</v>
          </cell>
        </row>
        <row r="1135">
          <cell r="A1135">
            <v>12026</v>
          </cell>
          <cell r="B1135" t="str">
            <v>CTS/P</v>
          </cell>
          <cell r="C1135" t="str">
            <v>Projects</v>
          </cell>
          <cell r="D1135" t="str">
            <v>CTA/S</v>
          </cell>
          <cell r="E1135" t="str">
            <v>Add Loudspeakers for Power Plant PA/GA System</v>
          </cell>
          <cell r="F1135">
            <v>250000</v>
          </cell>
          <cell r="G1135">
            <v>0</v>
          </cell>
          <cell r="H1135">
            <v>0</v>
          </cell>
          <cell r="I1135">
            <v>165974</v>
          </cell>
          <cell r="J1135" t="str">
            <v>Liu Zhiming</v>
          </cell>
          <cell r="K1135" t="str">
            <v>Qiu Wei</v>
          </cell>
          <cell r="L1135">
            <v>40976</v>
          </cell>
          <cell r="M1135">
            <v>40976</v>
          </cell>
          <cell r="N1135">
            <v>41152</v>
          </cell>
          <cell r="O1135">
            <v>41212</v>
          </cell>
          <cell r="P1135">
            <v>41253</v>
          </cell>
          <cell r="R1135">
            <v>41421</v>
          </cell>
          <cell r="S1135" t="str">
            <v>N</v>
          </cell>
          <cell r="T1135" t="str">
            <v>Closed</v>
          </cell>
          <cell r="U1135" t="str">
            <v>ZN0I.62200.121</v>
          </cell>
        </row>
        <row r="1136">
          <cell r="A1136">
            <v>12025</v>
          </cell>
          <cell r="B1136" t="str">
            <v>CCP/O</v>
          </cell>
          <cell r="C1136" t="str">
            <v>Projects</v>
          </cell>
          <cell r="D1136" t="str">
            <v>CTE/A</v>
          </cell>
          <cell r="E1136" t="str">
            <v>Modify Lighting Circuit of B330/B340</v>
          </cell>
          <cell r="F1136">
            <v>194000</v>
          </cell>
          <cell r="G1136">
            <v>0</v>
          </cell>
          <cell r="H1136">
            <v>0</v>
          </cell>
          <cell r="I1136">
            <v>151588</v>
          </cell>
          <cell r="J1136" t="str">
            <v>Zhao Wei</v>
          </cell>
          <cell r="K1136" t="str">
            <v>Zhang Pu</v>
          </cell>
          <cell r="L1136">
            <v>40975</v>
          </cell>
          <cell r="M1136">
            <v>41053</v>
          </cell>
          <cell r="N1136">
            <v>41273</v>
          </cell>
          <cell r="O1136">
            <v>41470</v>
          </cell>
          <cell r="P1136">
            <v>41458</v>
          </cell>
          <cell r="R1136">
            <v>41912</v>
          </cell>
          <cell r="S1136" t="str">
            <v>N</v>
          </cell>
          <cell r="T1136" t="str">
            <v>Closed</v>
          </cell>
          <cell r="U1136" t="str">
            <v>ZN0I.10710.121</v>
          </cell>
        </row>
        <row r="1137">
          <cell r="A1137">
            <v>12024</v>
          </cell>
          <cell r="B1137" t="str">
            <v>CBP/C</v>
          </cell>
          <cell r="C1137" t="str">
            <v>Projects</v>
          </cell>
          <cell r="D1137" t="str">
            <v>CTE/P</v>
          </cell>
          <cell r="E1137" t="str">
            <v>Transfer Liquid Ammonia to BASF Land</v>
          </cell>
          <cell r="F1137">
            <v>1099000</v>
          </cell>
          <cell r="G1137">
            <v>0</v>
          </cell>
          <cell r="H1137">
            <v>0</v>
          </cell>
          <cell r="I1137">
            <v>608983</v>
          </cell>
          <cell r="J1137" t="str">
            <v>Zhu Jianxin</v>
          </cell>
          <cell r="K1137" t="str">
            <v>Ling Taizhong</v>
          </cell>
          <cell r="L1137">
            <v>40969</v>
          </cell>
          <cell r="M1137">
            <v>41101</v>
          </cell>
          <cell r="N1137">
            <v>41305</v>
          </cell>
          <cell r="O1137">
            <v>41304</v>
          </cell>
          <cell r="P1137">
            <v>41306</v>
          </cell>
          <cell r="Q1137">
            <v>41681</v>
          </cell>
          <cell r="R1137">
            <v>41571</v>
          </cell>
          <cell r="S1137" t="str">
            <v>N</v>
          </cell>
          <cell r="T1137" t="str">
            <v>Closed</v>
          </cell>
          <cell r="U1137" t="str">
            <v>ZN0S.60410.121</v>
          </cell>
        </row>
        <row r="1138">
          <cell r="A1138">
            <v>12023</v>
          </cell>
          <cell r="B1138" t="str">
            <v>CBP/M</v>
          </cell>
          <cell r="C1138" t="str">
            <v>Projects</v>
          </cell>
          <cell r="D1138" t="str">
            <v>CTE/P</v>
          </cell>
          <cell r="E1138" t="str">
            <v>Revamp YBS Potable Water System</v>
          </cell>
          <cell r="F1138">
            <v>1262000</v>
          </cell>
          <cell r="G1138">
            <v>0</v>
          </cell>
          <cell r="H1138">
            <v>0</v>
          </cell>
          <cell r="I1138">
            <v>1432388</v>
          </cell>
          <cell r="J1138" t="str">
            <v>Yu Xiya</v>
          </cell>
          <cell r="K1138" t="str">
            <v>Lu Jie</v>
          </cell>
          <cell r="L1138">
            <v>40969</v>
          </cell>
          <cell r="M1138">
            <v>41192</v>
          </cell>
          <cell r="N1138">
            <v>41638</v>
          </cell>
          <cell r="O1138">
            <v>41796</v>
          </cell>
          <cell r="P1138">
            <v>41796</v>
          </cell>
          <cell r="Q1138">
            <v>41813</v>
          </cell>
          <cell r="R1138">
            <v>42004</v>
          </cell>
          <cell r="S1138" t="str">
            <v>N</v>
          </cell>
          <cell r="T1138" t="str">
            <v>Closed</v>
          </cell>
          <cell r="U1138" t="str">
            <v>ZN0S.10440.124</v>
          </cell>
        </row>
        <row r="1139">
          <cell r="A1139">
            <v>12022</v>
          </cell>
          <cell r="B1139" t="str">
            <v>CTS/U</v>
          </cell>
          <cell r="C1139" t="str">
            <v>Projects</v>
          </cell>
          <cell r="D1139" t="str">
            <v>CTE/P</v>
          </cell>
          <cell r="E1139" t="str">
            <v>Add One Potable Water Pump</v>
          </cell>
          <cell r="F1139">
            <v>495000</v>
          </cell>
          <cell r="G1139">
            <v>0</v>
          </cell>
          <cell r="H1139">
            <v>0</v>
          </cell>
          <cell r="I1139">
            <v>489268</v>
          </cell>
          <cell r="J1139" t="str">
            <v>Yu Xiya</v>
          </cell>
          <cell r="K1139" t="str">
            <v>Wang Wei</v>
          </cell>
          <cell r="L1139">
            <v>40967</v>
          </cell>
          <cell r="M1139">
            <v>41000</v>
          </cell>
          <cell r="N1139">
            <v>41273</v>
          </cell>
          <cell r="O1139">
            <v>41516</v>
          </cell>
          <cell r="P1139">
            <v>41516</v>
          </cell>
          <cell r="R1139">
            <v>41577</v>
          </cell>
          <cell r="S1139" t="str">
            <v>N</v>
          </cell>
          <cell r="T1139" t="str">
            <v>Closed</v>
          </cell>
          <cell r="U1139" t="str">
            <v>ZN0I.62023.121</v>
          </cell>
        </row>
        <row r="1140">
          <cell r="A1140">
            <v>12021</v>
          </cell>
          <cell r="B1140" t="str">
            <v>CBP/M</v>
          </cell>
          <cell r="C1140" t="str">
            <v>Projects</v>
          </cell>
          <cell r="D1140" t="str">
            <v>CTE/P</v>
          </cell>
          <cell r="E1140" t="str">
            <v>Introduce Nitrogen from BYC Utility to YBS</v>
          </cell>
          <cell r="F1140">
            <v>0</v>
          </cell>
          <cell r="G1140">
            <v>0</v>
          </cell>
          <cell r="H1140">
            <v>0</v>
          </cell>
          <cell r="I1140">
            <v>68160</v>
          </cell>
          <cell r="J1140" t="str">
            <v>Wu Liqun</v>
          </cell>
          <cell r="K1140" t="str">
            <v>Wang Wei</v>
          </cell>
          <cell r="L1140">
            <v>40963</v>
          </cell>
          <cell r="M1140">
            <v>41018</v>
          </cell>
          <cell r="N1140">
            <v>41243</v>
          </cell>
          <cell r="O1140">
            <v>41213</v>
          </cell>
          <cell r="R1140">
            <v>41274</v>
          </cell>
          <cell r="S1140" t="str">
            <v>N</v>
          </cell>
          <cell r="T1140" t="str">
            <v>Canceled</v>
          </cell>
          <cell r="U1140" t="str">
            <v>30540462</v>
          </cell>
        </row>
        <row r="1141">
          <cell r="A1141">
            <v>12020</v>
          </cell>
          <cell r="B1141" t="str">
            <v>CBP/M</v>
          </cell>
          <cell r="C1141" t="str">
            <v>MOC</v>
          </cell>
          <cell r="D1141" t="str">
            <v>CTE/C</v>
          </cell>
          <cell r="E1141" t="str">
            <v>Modification for Cycle Water Tower</v>
          </cell>
          <cell r="F1141">
            <v>400000</v>
          </cell>
          <cell r="G1141">
            <v>0</v>
          </cell>
          <cell r="H1141">
            <v>0</v>
          </cell>
          <cell r="I1141">
            <v>305385</v>
          </cell>
          <cell r="J1141" t="str">
            <v>Zhang Yihong</v>
          </cell>
          <cell r="K1141" t="str">
            <v>Lu Jie</v>
          </cell>
          <cell r="L1141">
            <v>40959</v>
          </cell>
          <cell r="M1141">
            <v>40959</v>
          </cell>
          <cell r="N1141">
            <v>41152</v>
          </cell>
          <cell r="O1141">
            <v>41289</v>
          </cell>
          <cell r="P1141">
            <v>41295</v>
          </cell>
          <cell r="R1141">
            <v>41515</v>
          </cell>
          <cell r="S1141" t="str">
            <v>N</v>
          </cell>
          <cell r="T1141" t="str">
            <v>Closed</v>
          </cell>
          <cell r="U1141" t="str">
            <v>30551442</v>
          </cell>
        </row>
        <row r="1142">
          <cell r="A1142">
            <v>12019</v>
          </cell>
          <cell r="B1142" t="str">
            <v>CBP/C</v>
          </cell>
          <cell r="C1142" t="str">
            <v>MOC</v>
          </cell>
          <cell r="D1142" t="str">
            <v>CTM</v>
          </cell>
          <cell r="E1142" t="str">
            <v>Add New Pipeline at Outlet of P936</v>
          </cell>
          <cell r="F1142">
            <v>109500</v>
          </cell>
          <cell r="G1142">
            <v>0</v>
          </cell>
          <cell r="H1142">
            <v>0</v>
          </cell>
          <cell r="I1142">
            <v>133900</v>
          </cell>
          <cell r="J1142" t="str">
            <v>Yuan Suxia</v>
          </cell>
          <cell r="K1142" t="str">
            <v>CTM</v>
          </cell>
          <cell r="L1142">
            <v>40955</v>
          </cell>
          <cell r="M1142">
            <v>40955</v>
          </cell>
          <cell r="N1142">
            <v>41029</v>
          </cell>
          <cell r="O1142">
            <v>41029</v>
          </cell>
          <cell r="P1142">
            <v>41029</v>
          </cell>
          <cell r="R1142">
            <v>41209</v>
          </cell>
          <cell r="S1142" t="str">
            <v>N</v>
          </cell>
          <cell r="T1142" t="str">
            <v>Closed</v>
          </cell>
          <cell r="U1142" t="str">
            <v>30535151</v>
          </cell>
        </row>
        <row r="1143">
          <cell r="A1143">
            <v>12018</v>
          </cell>
          <cell r="B1143" t="str">
            <v>CBP/C</v>
          </cell>
          <cell r="C1143" t="str">
            <v>Projects</v>
          </cell>
          <cell r="D1143" t="str">
            <v>CBP/C</v>
          </cell>
          <cell r="E1143" t="str">
            <v>Add Two Online NaOH Analyzers for 330-C-340</v>
          </cell>
          <cell r="F1143">
            <v>190000</v>
          </cell>
          <cell r="G1143">
            <v>0</v>
          </cell>
          <cell r="H1143">
            <v>0</v>
          </cell>
          <cell r="I1143">
            <v>95298</v>
          </cell>
          <cell r="J1143" t="str">
            <v>Chen Rongsheng</v>
          </cell>
          <cell r="K1143" t="str">
            <v>Chen Rongsheng</v>
          </cell>
          <cell r="L1143">
            <v>40955</v>
          </cell>
          <cell r="M1143">
            <v>40955</v>
          </cell>
          <cell r="N1143">
            <v>41090</v>
          </cell>
          <cell r="O1143">
            <v>41120</v>
          </cell>
          <cell r="P1143">
            <v>41120</v>
          </cell>
          <cell r="R1143">
            <v>41351</v>
          </cell>
          <cell r="S1143" t="str">
            <v>N</v>
          </cell>
          <cell r="T1143" t="str">
            <v>Closed</v>
          </cell>
          <cell r="U1143" t="str">
            <v>ZN0I.10410.122</v>
          </cell>
        </row>
        <row r="1144">
          <cell r="A1144">
            <v>12017</v>
          </cell>
          <cell r="B1144" t="str">
            <v>CEP/N</v>
          </cell>
          <cell r="C1144" t="str">
            <v>MOC</v>
          </cell>
          <cell r="D1144" t="str">
            <v>CTE/C</v>
          </cell>
          <cell r="E1144" t="str">
            <v>Pave Parking Area in Front of D511/512</v>
          </cell>
          <cell r="F1144">
            <v>156120</v>
          </cell>
          <cell r="G1144">
            <v>0</v>
          </cell>
          <cell r="H1144">
            <v>0</v>
          </cell>
          <cell r="I1144">
            <v>127297</v>
          </cell>
          <cell r="J1144" t="str">
            <v>Yu Yi</v>
          </cell>
          <cell r="K1144" t="str">
            <v>Jiang Yunning</v>
          </cell>
          <cell r="L1144">
            <v>40953</v>
          </cell>
          <cell r="M1144">
            <v>40953</v>
          </cell>
          <cell r="N1144">
            <v>41014</v>
          </cell>
          <cell r="O1144">
            <v>41014</v>
          </cell>
          <cell r="P1144">
            <v>41014</v>
          </cell>
          <cell r="R1144">
            <v>41194</v>
          </cell>
          <cell r="S1144" t="str">
            <v>N</v>
          </cell>
          <cell r="T1144" t="str">
            <v>Closed</v>
          </cell>
          <cell r="U1144" t="str">
            <v>30545785</v>
          </cell>
        </row>
        <row r="1145">
          <cell r="A1145">
            <v>12016</v>
          </cell>
          <cell r="B1145" t="str">
            <v>CEP/E</v>
          </cell>
          <cell r="C1145" t="str">
            <v>MOC</v>
          </cell>
          <cell r="D1145" t="str">
            <v>CTE/C</v>
          </cell>
          <cell r="E1145" t="str">
            <v>Add Walkway between Z3770 and D450</v>
          </cell>
          <cell r="F1145">
            <v>1000</v>
          </cell>
          <cell r="G1145">
            <v>0</v>
          </cell>
          <cell r="H1145">
            <v>0</v>
          </cell>
          <cell r="I1145">
            <v>390</v>
          </cell>
          <cell r="J1145" t="str">
            <v>Zhang Yihong</v>
          </cell>
          <cell r="K1145" t="str">
            <v>Cao Jian</v>
          </cell>
          <cell r="L1145">
            <v>40953</v>
          </cell>
          <cell r="M1145">
            <v>40953</v>
          </cell>
          <cell r="N1145">
            <v>41024</v>
          </cell>
          <cell r="P1145">
            <v>41027</v>
          </cell>
          <cell r="R1145">
            <v>41305</v>
          </cell>
          <cell r="S1145" t="str">
            <v>T</v>
          </cell>
          <cell r="T1145" t="str">
            <v>Closed</v>
          </cell>
        </row>
        <row r="1146">
          <cell r="A1146">
            <v>12015</v>
          </cell>
          <cell r="B1146" t="str">
            <v>CFL</v>
          </cell>
          <cell r="C1146" t="str">
            <v>MOC</v>
          </cell>
          <cell r="D1146" t="str">
            <v>CTE/P</v>
          </cell>
          <cell r="E1146" t="str">
            <v>Add Tie in for Filter on Naphtha Feeding Line of JPC</v>
          </cell>
          <cell r="F1146">
            <v>50240</v>
          </cell>
          <cell r="G1146">
            <v>0</v>
          </cell>
          <cell r="H1146">
            <v>0</v>
          </cell>
          <cell r="I1146">
            <v>13800</v>
          </cell>
          <cell r="J1146" t="str">
            <v>Yu Xiya</v>
          </cell>
          <cell r="K1146" t="str">
            <v>Zhang Fanwen</v>
          </cell>
          <cell r="L1146">
            <v>40952</v>
          </cell>
          <cell r="M1146">
            <v>40952</v>
          </cell>
          <cell r="N1146">
            <v>41014</v>
          </cell>
          <cell r="O1146">
            <v>41014</v>
          </cell>
          <cell r="R1146">
            <v>41274</v>
          </cell>
          <cell r="S1146" t="str">
            <v>T</v>
          </cell>
          <cell r="T1146" t="str">
            <v>Canceled</v>
          </cell>
          <cell r="U1146" t="str">
            <v>30550157</v>
          </cell>
        </row>
        <row r="1147">
          <cell r="A1147">
            <v>12014</v>
          </cell>
          <cell r="B1147" t="str">
            <v>CBP/C</v>
          </cell>
          <cell r="C1147" t="str">
            <v>MOC</v>
          </cell>
          <cell r="D1147" t="str">
            <v>CTE/P</v>
          </cell>
          <cell r="E1147" t="str">
            <v>Add Return Line of Off-Spec Propylene from R520A/B, R800 to V335</v>
          </cell>
          <cell r="F1147">
            <v>203600</v>
          </cell>
          <cell r="G1147">
            <v>0</v>
          </cell>
          <cell r="H1147">
            <v>0</v>
          </cell>
          <cell r="I1147">
            <v>197987</v>
          </cell>
          <cell r="J1147" t="str">
            <v>Wang Can</v>
          </cell>
          <cell r="K1147" t="str">
            <v>Ling Taizhong</v>
          </cell>
          <cell r="L1147">
            <v>40952</v>
          </cell>
          <cell r="M1147">
            <v>40952</v>
          </cell>
          <cell r="N1147">
            <v>41243</v>
          </cell>
          <cell r="O1147">
            <v>41284</v>
          </cell>
          <cell r="P1147">
            <v>41284</v>
          </cell>
          <cell r="R1147">
            <v>41515</v>
          </cell>
          <cell r="S1147" t="str">
            <v>N</v>
          </cell>
          <cell r="T1147" t="str">
            <v>Closed</v>
          </cell>
          <cell r="U1147" t="str">
            <v>30537946</v>
          </cell>
        </row>
        <row r="1148">
          <cell r="A1148">
            <v>12013</v>
          </cell>
          <cell r="B1148" t="str">
            <v>CBP/A</v>
          </cell>
          <cell r="C1148" t="str">
            <v>Projects</v>
          </cell>
          <cell r="D1148" t="str">
            <v>CTE/P</v>
          </cell>
          <cell r="E1148" t="str">
            <v>Add a Mass Flowmeter and Bypass</v>
          </cell>
          <cell r="F1148">
            <v>260000</v>
          </cell>
          <cell r="G1148">
            <v>0</v>
          </cell>
          <cell r="H1148">
            <v>0</v>
          </cell>
          <cell r="I1148">
            <v>225932</v>
          </cell>
          <cell r="J1148" t="str">
            <v>Yuan Suxia</v>
          </cell>
          <cell r="K1148" t="str">
            <v>Ling Taizhong</v>
          </cell>
          <cell r="L1148">
            <v>40945</v>
          </cell>
          <cell r="M1148">
            <v>40970</v>
          </cell>
          <cell r="N1148">
            <v>41182</v>
          </cell>
          <cell r="O1148">
            <v>41194</v>
          </cell>
          <cell r="P1148">
            <v>41194</v>
          </cell>
          <cell r="R1148">
            <v>41322</v>
          </cell>
          <cell r="S1148" t="str">
            <v>T</v>
          </cell>
          <cell r="T1148" t="str">
            <v>Closed</v>
          </cell>
          <cell r="U1148" t="str">
            <v>ZN0I.10420.121</v>
          </cell>
        </row>
        <row r="1149">
          <cell r="A1149">
            <v>12012</v>
          </cell>
          <cell r="B1149" t="str">
            <v>CEP/L</v>
          </cell>
          <cell r="C1149" t="str">
            <v>MOC</v>
          </cell>
          <cell r="D1149" t="str">
            <v>CTE/C</v>
          </cell>
          <cell r="E1149" t="str">
            <v>Shift Anti-Dropping Devices in PS/EPS Loading Area</v>
          </cell>
          <cell r="F1149">
            <v>200800</v>
          </cell>
          <cell r="G1149">
            <v>0</v>
          </cell>
          <cell r="H1149">
            <v>0</v>
          </cell>
          <cell r="I1149">
            <v>287547</v>
          </cell>
          <cell r="J1149" t="str">
            <v>Zhang Yihong</v>
          </cell>
          <cell r="K1149" t="str">
            <v>Suo Qingkai</v>
          </cell>
          <cell r="L1149">
            <v>40949</v>
          </cell>
          <cell r="M1149">
            <v>40949</v>
          </cell>
          <cell r="N1149">
            <v>41029</v>
          </cell>
          <cell r="O1149">
            <v>41059</v>
          </cell>
          <cell r="P1149">
            <v>41059</v>
          </cell>
          <cell r="R1149">
            <v>41239</v>
          </cell>
          <cell r="S1149" t="str">
            <v>N</v>
          </cell>
          <cell r="T1149" t="str">
            <v>Closed</v>
          </cell>
          <cell r="U1149" t="str">
            <v>30550302</v>
          </cell>
        </row>
        <row r="1150">
          <cell r="A1150">
            <v>12011</v>
          </cell>
          <cell r="B1150" t="str">
            <v>CBP/C</v>
          </cell>
          <cell r="C1150" t="str">
            <v>MOC</v>
          </cell>
          <cell r="D1150" t="str">
            <v>CTE/P</v>
          </cell>
          <cell r="E1150" t="str">
            <v>Add C4 Unloading Piping to STT 1111</v>
          </cell>
          <cell r="F1150">
            <v>75000</v>
          </cell>
          <cell r="G1150">
            <v>0</v>
          </cell>
          <cell r="H1150">
            <v>0</v>
          </cell>
          <cell r="I1150">
            <v>93899</v>
          </cell>
          <cell r="J1150" t="str">
            <v>Cao Lin</v>
          </cell>
          <cell r="K1150" t="str">
            <v>CTM</v>
          </cell>
          <cell r="L1150">
            <v>40949</v>
          </cell>
          <cell r="M1150">
            <v>40949</v>
          </cell>
          <cell r="N1150">
            <v>40998</v>
          </cell>
          <cell r="P1150">
            <v>40998</v>
          </cell>
          <cell r="R1150">
            <v>41178</v>
          </cell>
          <cell r="S1150" t="str">
            <v>N</v>
          </cell>
          <cell r="T1150" t="str">
            <v>Closed</v>
          </cell>
          <cell r="U1150" t="str">
            <v>30548989</v>
          </cell>
        </row>
        <row r="1151">
          <cell r="A1151">
            <v>12010</v>
          </cell>
          <cell r="B1151" t="str">
            <v>CBP/A</v>
          </cell>
          <cell r="C1151" t="str">
            <v>MOC</v>
          </cell>
          <cell r="D1151" t="str">
            <v>CTM</v>
          </cell>
          <cell r="E1151" t="str">
            <v>Add Gas Line from 460E603A/B to 460V603</v>
          </cell>
          <cell r="F1151">
            <v>50000</v>
          </cell>
          <cell r="G1151">
            <v>0</v>
          </cell>
          <cell r="H1151">
            <v>0</v>
          </cell>
          <cell r="I1151">
            <v>62664</v>
          </cell>
          <cell r="J1151" t="str">
            <v>Cao Lin</v>
          </cell>
          <cell r="K1151" t="str">
            <v>CTM</v>
          </cell>
          <cell r="L1151">
            <v>40948</v>
          </cell>
          <cell r="M1151">
            <v>40948</v>
          </cell>
          <cell r="P1151">
            <v>41025</v>
          </cell>
          <cell r="R1151">
            <v>41205</v>
          </cell>
          <cell r="S1151" t="str">
            <v>N</v>
          </cell>
          <cell r="T1151" t="str">
            <v>Closed</v>
          </cell>
          <cell r="U1151" t="str">
            <v>30546769</v>
          </cell>
        </row>
        <row r="1152">
          <cell r="A1152">
            <v>12009</v>
          </cell>
          <cell r="B1152" t="str">
            <v>CEP/P</v>
          </cell>
          <cell r="C1152" t="str">
            <v>Projects</v>
          </cell>
          <cell r="D1152" t="str">
            <v>CTE/P</v>
          </cell>
          <cell r="E1152" t="str">
            <v>Add New LiBr Chilling Unit</v>
          </cell>
          <cell r="F1152">
            <v>4920000</v>
          </cell>
          <cell r="G1152">
            <v>0</v>
          </cell>
          <cell r="H1152">
            <v>0</v>
          </cell>
          <cell r="I1152">
            <v>4474053</v>
          </cell>
          <cell r="J1152" t="str">
            <v>Ding Changyong</v>
          </cell>
          <cell r="K1152" t="str">
            <v>Zhang Fanwen</v>
          </cell>
          <cell r="L1152">
            <v>40947</v>
          </cell>
          <cell r="M1152">
            <v>41022</v>
          </cell>
          <cell r="N1152">
            <v>41274</v>
          </cell>
          <cell r="O1152">
            <v>41379</v>
          </cell>
          <cell r="P1152">
            <v>41396</v>
          </cell>
          <cell r="Q1152">
            <v>41539</v>
          </cell>
          <cell r="R1152">
            <v>41632</v>
          </cell>
          <cell r="S1152" t="str">
            <v>N</v>
          </cell>
          <cell r="T1152" t="str">
            <v>Closed</v>
          </cell>
          <cell r="U1152" t="str">
            <v>ZN0S.67815.121</v>
          </cell>
        </row>
        <row r="1153">
          <cell r="A1153">
            <v>12008</v>
          </cell>
          <cell r="B1153" t="str">
            <v>CTS/U</v>
          </cell>
          <cell r="C1153" t="str">
            <v>Projects</v>
          </cell>
          <cell r="D1153" t="str">
            <v>CTE/P</v>
          </cell>
          <cell r="E1153" t="str">
            <v>Add Chemical Dosing System for B8101 in U5</v>
          </cell>
          <cell r="F1153">
            <v>1170000</v>
          </cell>
          <cell r="G1153">
            <v>0</v>
          </cell>
          <cell r="H1153">
            <v>342369</v>
          </cell>
          <cell r="I1153">
            <v>1170000</v>
          </cell>
          <cell r="J1153" t="str">
            <v>Zhang Fanwen</v>
          </cell>
          <cell r="K1153" t="str">
            <v>Zhang Fanwen</v>
          </cell>
          <cell r="L1153">
            <v>40878</v>
          </cell>
          <cell r="M1153">
            <v>41037</v>
          </cell>
          <cell r="N1153">
            <v>41273</v>
          </cell>
          <cell r="O1153">
            <v>42040</v>
          </cell>
          <cell r="P1153">
            <v>42040</v>
          </cell>
          <cell r="S1153" t="str">
            <v>N</v>
          </cell>
          <cell r="T1153" t="str">
            <v>Completed</v>
          </cell>
          <cell r="U1153" t="str">
            <v>ZN0S.62060.121</v>
          </cell>
        </row>
        <row r="1154">
          <cell r="A1154">
            <v>12007</v>
          </cell>
          <cell r="B1154" t="str">
            <v>CT</v>
          </cell>
          <cell r="C1154" t="str">
            <v>MOC</v>
          </cell>
          <cell r="D1154" t="str">
            <v>CTE/C</v>
          </cell>
          <cell r="E1154" t="str">
            <v>Modify D700 3F Office/Cubicals for C/D and CTA/V</v>
          </cell>
          <cell r="F1154">
            <v>45000</v>
          </cell>
          <cell r="G1154">
            <v>0</v>
          </cell>
          <cell r="H1154">
            <v>0</v>
          </cell>
          <cell r="I1154">
            <v>26964</v>
          </cell>
          <cell r="J1154" t="str">
            <v>Yu Yi</v>
          </cell>
          <cell r="K1154" t="str">
            <v>Jiang Yunning</v>
          </cell>
          <cell r="L1154">
            <v>40945</v>
          </cell>
          <cell r="M1154">
            <v>40945</v>
          </cell>
          <cell r="N1154">
            <v>40988</v>
          </cell>
          <cell r="O1154">
            <v>40988</v>
          </cell>
          <cell r="P1154">
            <v>40988</v>
          </cell>
          <cell r="R1154">
            <v>41168</v>
          </cell>
          <cell r="S1154" t="str">
            <v>N</v>
          </cell>
          <cell r="T1154" t="str">
            <v>Closed</v>
          </cell>
          <cell r="U1154" t="str">
            <v>30543209</v>
          </cell>
        </row>
        <row r="1155">
          <cell r="A1155">
            <v>12006</v>
          </cell>
          <cell r="B1155" t="str">
            <v>CBP/M</v>
          </cell>
          <cell r="C1155" t="str">
            <v>Projects</v>
          </cell>
          <cell r="D1155" t="str">
            <v>CTE/P</v>
          </cell>
          <cell r="E1155" t="str">
            <v>Add New Compressor for PA/IA</v>
          </cell>
          <cell r="F1155">
            <v>0</v>
          </cell>
          <cell r="G1155">
            <v>0</v>
          </cell>
          <cell r="H1155">
            <v>0</v>
          </cell>
          <cell r="I1155">
            <v>14880</v>
          </cell>
          <cell r="J1155" t="str">
            <v>Liu Xiaoli</v>
          </cell>
          <cell r="K1155" t="str">
            <v>Zhang Fanwen</v>
          </cell>
          <cell r="L1155">
            <v>40942</v>
          </cell>
          <cell r="R1155">
            <v>41274</v>
          </cell>
          <cell r="S1155" t="str">
            <v>N</v>
          </cell>
          <cell r="T1155" t="str">
            <v>Canceled</v>
          </cell>
          <cell r="U1155" t="str">
            <v>30535931</v>
          </cell>
        </row>
        <row r="1156">
          <cell r="A1156">
            <v>12005</v>
          </cell>
          <cell r="B1156" t="str">
            <v>CAP/E</v>
          </cell>
          <cell r="C1156" t="str">
            <v>MOC</v>
          </cell>
          <cell r="D1156" t="str">
            <v>CTE/P</v>
          </cell>
          <cell r="E1156" t="str">
            <v>Add Control Valves on PTZ Injection Lines of DMA3</v>
          </cell>
          <cell r="F1156">
            <v>170000</v>
          </cell>
          <cell r="G1156">
            <v>0</v>
          </cell>
          <cell r="H1156">
            <v>0</v>
          </cell>
          <cell r="I1156">
            <v>183795</v>
          </cell>
          <cell r="J1156" t="str">
            <v>Zeng Qiuxiang</v>
          </cell>
          <cell r="K1156" t="str">
            <v>CTA/CTM</v>
          </cell>
          <cell r="L1156">
            <v>40940</v>
          </cell>
          <cell r="M1156">
            <v>40940</v>
          </cell>
          <cell r="N1156">
            <v>40999</v>
          </cell>
          <cell r="P1156">
            <v>40996</v>
          </cell>
          <cell r="R1156">
            <v>41176</v>
          </cell>
          <cell r="S1156" t="str">
            <v>N</v>
          </cell>
          <cell r="T1156" t="str">
            <v>Closed</v>
          </cell>
          <cell r="U1156" t="str">
            <v>30544485</v>
          </cell>
        </row>
        <row r="1157">
          <cell r="A1157">
            <v>12004</v>
          </cell>
          <cell r="B1157" t="str">
            <v>CCP/C</v>
          </cell>
          <cell r="C1157" t="str">
            <v>MOC</v>
          </cell>
          <cell r="D1157" t="str">
            <v>CTE/C</v>
          </cell>
          <cell r="E1157" t="str">
            <v>Enlarge the Dike Area of DMF Plant</v>
          </cell>
          <cell r="F1157">
            <v>73300</v>
          </cell>
          <cell r="G1157">
            <v>0</v>
          </cell>
          <cell r="H1157">
            <v>0</v>
          </cell>
          <cell r="I1157">
            <v>124779</v>
          </cell>
          <cell r="J1157" t="str">
            <v>Wang Shicheng</v>
          </cell>
          <cell r="K1157" t="str">
            <v>Lu Yifeng</v>
          </cell>
          <cell r="L1157">
            <v>40924</v>
          </cell>
          <cell r="M1157">
            <v>40924</v>
          </cell>
          <cell r="N1157">
            <v>41059</v>
          </cell>
          <cell r="O1157">
            <v>41059</v>
          </cell>
          <cell r="P1157">
            <v>41059</v>
          </cell>
          <cell r="R1157">
            <v>41239</v>
          </cell>
          <cell r="S1157" t="str">
            <v>N</v>
          </cell>
          <cell r="T1157" t="str">
            <v>Closed</v>
          </cell>
          <cell r="U1157" t="str">
            <v>30542894</v>
          </cell>
        </row>
        <row r="1158">
          <cell r="A1158">
            <v>12003</v>
          </cell>
          <cell r="B1158" t="str">
            <v>CBP/M</v>
          </cell>
          <cell r="C1158" t="str">
            <v>MOC</v>
          </cell>
          <cell r="D1158" t="str">
            <v>CTE/C</v>
          </cell>
          <cell r="E1158" t="str">
            <v>Add Rainproof Shed in Control Panel of C2301</v>
          </cell>
          <cell r="F1158">
            <v>50000</v>
          </cell>
          <cell r="G1158">
            <v>0</v>
          </cell>
          <cell r="H1158">
            <v>0</v>
          </cell>
          <cell r="I1158">
            <v>2022</v>
          </cell>
          <cell r="J1158" t="str">
            <v>Cheng Jianping</v>
          </cell>
          <cell r="K1158" t="str">
            <v>Wu Peng</v>
          </cell>
          <cell r="L1158">
            <v>40917</v>
          </cell>
          <cell r="M1158">
            <v>40917</v>
          </cell>
          <cell r="N1158">
            <v>40978</v>
          </cell>
          <cell r="P1158">
            <v>40978</v>
          </cell>
          <cell r="R1158">
            <v>41158</v>
          </cell>
          <cell r="S1158" t="str">
            <v>N</v>
          </cell>
          <cell r="T1158" t="str">
            <v>Closed</v>
          </cell>
          <cell r="U1158" t="str">
            <v>30531909</v>
          </cell>
        </row>
        <row r="1159">
          <cell r="A1159">
            <v>12002</v>
          </cell>
          <cell r="B1159" t="str">
            <v>CTS/U</v>
          </cell>
          <cell r="C1159" t="str">
            <v>MOC</v>
          </cell>
          <cell r="D1159" t="str">
            <v>CTE/A</v>
          </cell>
          <cell r="E1159" t="str">
            <v>Add Four Gas Analyzers in CLWI</v>
          </cell>
          <cell r="F1159">
            <v>150000</v>
          </cell>
          <cell r="G1159">
            <v>0</v>
          </cell>
          <cell r="H1159">
            <v>0</v>
          </cell>
          <cell r="I1159">
            <v>280029</v>
          </cell>
          <cell r="J1159" t="str">
            <v>Sang Qingming</v>
          </cell>
          <cell r="K1159" t="str">
            <v>Xu Ge</v>
          </cell>
          <cell r="L1159">
            <v>40917</v>
          </cell>
          <cell r="M1159">
            <v>40917</v>
          </cell>
          <cell r="N1159">
            <v>41121</v>
          </cell>
          <cell r="O1159">
            <v>41305</v>
          </cell>
          <cell r="P1159">
            <v>41290</v>
          </cell>
          <cell r="R1159">
            <v>41331</v>
          </cell>
          <cell r="S1159" t="str">
            <v>N</v>
          </cell>
          <cell r="T1159" t="str">
            <v>Closed</v>
          </cell>
        </row>
        <row r="1160">
          <cell r="A1160">
            <v>12001</v>
          </cell>
          <cell r="B1160" t="str">
            <v>CBP/C</v>
          </cell>
          <cell r="C1160" t="str">
            <v>MOC</v>
          </cell>
          <cell r="D1160" t="str">
            <v>CTE/P</v>
          </cell>
          <cell r="E1160" t="str">
            <v>Add Ethylene Refrigerant to E425</v>
          </cell>
          <cell r="F1160">
            <v>357000</v>
          </cell>
          <cell r="G1160">
            <v>0</v>
          </cell>
          <cell r="H1160">
            <v>0</v>
          </cell>
          <cell r="I1160">
            <v>261017</v>
          </cell>
          <cell r="J1160" t="str">
            <v>Qiu Zhufeng</v>
          </cell>
          <cell r="K1160" t="str">
            <v>Ling Taizhong</v>
          </cell>
          <cell r="L1160">
            <v>40913</v>
          </cell>
          <cell r="M1160">
            <v>40913</v>
          </cell>
          <cell r="N1160">
            <v>41424</v>
          </cell>
          <cell r="O1160">
            <v>41440</v>
          </cell>
          <cell r="P1160">
            <v>41440</v>
          </cell>
          <cell r="R1160">
            <v>41541</v>
          </cell>
          <cell r="S1160" t="str">
            <v>N</v>
          </cell>
          <cell r="T1160" t="str">
            <v>Completed</v>
          </cell>
          <cell r="U1160" t="str">
            <v>30537947</v>
          </cell>
        </row>
        <row r="1161">
          <cell r="A1161">
            <v>11235</v>
          </cell>
          <cell r="B1161" t="str">
            <v>CEP/E</v>
          </cell>
          <cell r="C1161" t="str">
            <v>MOC</v>
          </cell>
          <cell r="D1161" t="str">
            <v>CTE/P</v>
          </cell>
          <cell r="E1161" t="str">
            <v>Tie In CW to PEO Tank Farm from CW System #4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 t="str">
            <v>Ding Changyong</v>
          </cell>
          <cell r="K1161" t="str">
            <v>Xu Yefeng</v>
          </cell>
          <cell r="L1161">
            <v>40908</v>
          </cell>
          <cell r="M1161">
            <v>40908</v>
          </cell>
          <cell r="N1161">
            <v>41019</v>
          </cell>
          <cell r="O1161">
            <v>41020</v>
          </cell>
          <cell r="P1161">
            <v>41020</v>
          </cell>
          <cell r="R1161">
            <v>41200</v>
          </cell>
          <cell r="S1161" t="str">
            <v>N</v>
          </cell>
          <cell r="T1161" t="str">
            <v>Closed</v>
          </cell>
        </row>
        <row r="1162">
          <cell r="A1162">
            <v>11234</v>
          </cell>
          <cell r="B1162" t="str">
            <v>CBP/M</v>
          </cell>
          <cell r="C1162" t="str">
            <v>MOC</v>
          </cell>
          <cell r="D1162" t="str">
            <v>CTE/P</v>
          </cell>
          <cell r="E1162" t="str">
            <v>Rearrange Steams Traps and Pipeline</v>
          </cell>
          <cell r="F1162">
            <v>38000</v>
          </cell>
          <cell r="G1162">
            <v>0</v>
          </cell>
          <cell r="H1162">
            <v>0</v>
          </cell>
          <cell r="I1162">
            <v>40146</v>
          </cell>
          <cell r="J1162" t="str">
            <v>Zhu Jianxin</v>
          </cell>
          <cell r="K1162" t="str">
            <v>Ling Taizhong</v>
          </cell>
          <cell r="L1162">
            <v>40896</v>
          </cell>
          <cell r="M1162">
            <v>40899</v>
          </cell>
          <cell r="N1162">
            <v>41075</v>
          </cell>
          <cell r="O1162">
            <v>41072</v>
          </cell>
          <cell r="P1162">
            <v>41072</v>
          </cell>
          <cell r="R1162">
            <v>41305</v>
          </cell>
          <cell r="S1162" t="str">
            <v>N</v>
          </cell>
          <cell r="T1162" t="str">
            <v>Closed</v>
          </cell>
        </row>
        <row r="1163">
          <cell r="A1163">
            <v>11233</v>
          </cell>
          <cell r="B1163" t="str">
            <v>CEP/P</v>
          </cell>
          <cell r="C1163" t="str">
            <v>Projects</v>
          </cell>
          <cell r="D1163" t="str">
            <v>CTE/P</v>
          </cell>
          <cell r="E1163" t="str">
            <v>TM Hyper Compressor Capacity Expansion</v>
          </cell>
          <cell r="F1163">
            <v>42743000</v>
          </cell>
          <cell r="G1163">
            <v>0</v>
          </cell>
          <cell r="H1163">
            <v>0</v>
          </cell>
          <cell r="I1163">
            <v>30339382</v>
          </cell>
          <cell r="J1163" t="str">
            <v>Ding Changyong</v>
          </cell>
          <cell r="K1163" t="str">
            <v>Zhang Fanwen</v>
          </cell>
          <cell r="L1163">
            <v>40908</v>
          </cell>
          <cell r="M1163">
            <v>40994</v>
          </cell>
          <cell r="N1163">
            <v>41273</v>
          </cell>
          <cell r="O1163">
            <v>41243</v>
          </cell>
          <cell r="P1163">
            <v>41243</v>
          </cell>
          <cell r="Q1163">
            <v>41421</v>
          </cell>
          <cell r="R1163">
            <v>41820</v>
          </cell>
          <cell r="S1163" t="str">
            <v>H</v>
          </cell>
          <cell r="T1163" t="str">
            <v>Closed</v>
          </cell>
          <cell r="U1163" t="str">
            <v>ZN0S.10522.121</v>
          </cell>
        </row>
        <row r="1164">
          <cell r="A1164">
            <v>11232</v>
          </cell>
          <cell r="B1164" t="str">
            <v>CTM</v>
          </cell>
          <cell r="C1164" t="str">
            <v>MOC</v>
          </cell>
          <cell r="D1164" t="str">
            <v>CTE/A</v>
          </cell>
          <cell r="E1164" t="str">
            <v>Add Power Cabinet in D700 Warehouse</v>
          </cell>
          <cell r="F1164">
            <v>5000</v>
          </cell>
          <cell r="G1164">
            <v>0</v>
          </cell>
          <cell r="H1164">
            <v>0</v>
          </cell>
          <cell r="I1164">
            <v>75854</v>
          </cell>
          <cell r="J1164" t="str">
            <v>Zhao Wei</v>
          </cell>
          <cell r="K1164" t="str">
            <v>Sun Zhongpin</v>
          </cell>
          <cell r="L1164">
            <v>40907</v>
          </cell>
          <cell r="M1164">
            <v>40907</v>
          </cell>
          <cell r="N1164">
            <v>40998</v>
          </cell>
          <cell r="O1164">
            <v>40998</v>
          </cell>
          <cell r="P1164">
            <v>41172</v>
          </cell>
          <cell r="R1164">
            <v>41331</v>
          </cell>
          <cell r="S1164" t="str">
            <v>N</v>
          </cell>
          <cell r="T1164" t="str">
            <v>Closed</v>
          </cell>
        </row>
        <row r="1165">
          <cell r="A1165">
            <v>11231</v>
          </cell>
          <cell r="B1165" t="str">
            <v>CEP/E</v>
          </cell>
          <cell r="C1165" t="str">
            <v>MOC</v>
          </cell>
          <cell r="D1165" t="str">
            <v>CTM</v>
          </cell>
          <cell r="E1165" t="str">
            <v>Add Bypass Line on P10402 Discharge</v>
          </cell>
          <cell r="F1165">
            <v>9000</v>
          </cell>
          <cell r="G1165">
            <v>0</v>
          </cell>
          <cell r="H1165">
            <v>0</v>
          </cell>
          <cell r="I1165">
            <v>53866</v>
          </cell>
          <cell r="J1165" t="str">
            <v>Wu Liqun</v>
          </cell>
          <cell r="K1165" t="str">
            <v>CTM</v>
          </cell>
          <cell r="L1165">
            <v>40907</v>
          </cell>
          <cell r="M1165">
            <v>40907</v>
          </cell>
          <cell r="N1165">
            <v>40968</v>
          </cell>
          <cell r="O1165">
            <v>40963</v>
          </cell>
          <cell r="P1165">
            <v>40963</v>
          </cell>
          <cell r="R1165">
            <v>41143</v>
          </cell>
          <cell r="T1165" t="str">
            <v>Closed</v>
          </cell>
          <cell r="U1165" t="str">
            <v>30543294</v>
          </cell>
        </row>
        <row r="1166">
          <cell r="A1166">
            <v>11230</v>
          </cell>
          <cell r="B1166" t="str">
            <v>CBP/M</v>
          </cell>
          <cell r="C1166" t="str">
            <v>Projects</v>
          </cell>
          <cell r="D1166" t="str">
            <v>CTE/A</v>
          </cell>
          <cell r="E1166" t="str">
            <v>Modify FGS System of EB/SM &amp; PS/EPS</v>
          </cell>
          <cell r="F1166">
            <v>4340000</v>
          </cell>
          <cell r="G1166">
            <v>430000</v>
          </cell>
          <cell r="H1166">
            <v>0</v>
          </cell>
          <cell r="I1166">
            <v>4941626</v>
          </cell>
          <cell r="J1166" t="str">
            <v>Li Qiang</v>
          </cell>
          <cell r="K1166" t="str">
            <v>Xu Ge</v>
          </cell>
          <cell r="L1166">
            <v>40946</v>
          </cell>
          <cell r="M1166">
            <v>40946</v>
          </cell>
          <cell r="N1166">
            <v>41166</v>
          </cell>
          <cell r="O1166">
            <v>41166</v>
          </cell>
          <cell r="P1166">
            <v>41166</v>
          </cell>
          <cell r="Q1166">
            <v>41303</v>
          </cell>
          <cell r="R1166">
            <v>41351</v>
          </cell>
          <cell r="S1166" t="str">
            <v>H</v>
          </cell>
          <cell r="T1166" t="str">
            <v>Closed</v>
          </cell>
          <cell r="U1166" t="str">
            <v>ZN0S.10440.121</v>
          </cell>
        </row>
        <row r="1167">
          <cell r="A1167">
            <v>11229</v>
          </cell>
          <cell r="B1167" t="str">
            <v>CBP/M</v>
          </cell>
          <cell r="C1167" t="str">
            <v>Projects</v>
          </cell>
          <cell r="D1167" t="str">
            <v>CTE/P</v>
          </cell>
          <cell r="E1167" t="str">
            <v>Revamp Dosing System of Cooling System of EB/SM</v>
          </cell>
          <cell r="F1167">
            <v>1099000</v>
          </cell>
          <cell r="G1167">
            <v>0</v>
          </cell>
          <cell r="H1167">
            <v>107584</v>
          </cell>
          <cell r="I1167">
            <v>1101000</v>
          </cell>
          <cell r="J1167" t="str">
            <v>Zhu Jianxin</v>
          </cell>
          <cell r="K1167" t="str">
            <v>Ling Taizhong</v>
          </cell>
          <cell r="L1167">
            <v>40905</v>
          </cell>
          <cell r="M1167">
            <v>41709</v>
          </cell>
          <cell r="N1167">
            <v>41973</v>
          </cell>
          <cell r="O1167">
            <v>42134</v>
          </cell>
          <cell r="P1167">
            <v>42133</v>
          </cell>
          <cell r="S1167" t="str">
            <v>H</v>
          </cell>
          <cell r="T1167" t="str">
            <v>Completed</v>
          </cell>
          <cell r="U1167" t="str">
            <v>ZNIC.011229</v>
          </cell>
        </row>
        <row r="1168">
          <cell r="A1168">
            <v>11228</v>
          </cell>
          <cell r="B1168" t="str">
            <v>CEP/E</v>
          </cell>
          <cell r="C1168" t="str">
            <v>MOC</v>
          </cell>
          <cell r="D1168" t="str">
            <v>CTM</v>
          </cell>
          <cell r="E1168" t="str">
            <v>Add Antifoam Dosing Pipe to C1270</v>
          </cell>
          <cell r="F1168">
            <v>30000</v>
          </cell>
          <cell r="G1168">
            <v>0</v>
          </cell>
          <cell r="H1168">
            <v>0</v>
          </cell>
          <cell r="I1168">
            <v>239879</v>
          </cell>
          <cell r="J1168" t="str">
            <v>Ding Changyong</v>
          </cell>
          <cell r="K1168" t="str">
            <v>Cao Weihong(CTM/E)</v>
          </cell>
          <cell r="L1168">
            <v>40903</v>
          </cell>
          <cell r="M1168">
            <v>40903</v>
          </cell>
          <cell r="N1168">
            <v>41029</v>
          </cell>
          <cell r="P1168">
            <v>41019</v>
          </cell>
          <cell r="R1168">
            <v>41199</v>
          </cell>
          <cell r="S1168" t="str">
            <v>N</v>
          </cell>
          <cell r="T1168" t="str">
            <v>Closed</v>
          </cell>
          <cell r="U1168" t="str">
            <v>30536049</v>
          </cell>
        </row>
        <row r="1169">
          <cell r="A1169">
            <v>11227</v>
          </cell>
          <cell r="B1169" t="str">
            <v>CTS/U</v>
          </cell>
          <cell r="C1169" t="str">
            <v>Other</v>
          </cell>
          <cell r="D1169" t="str">
            <v>CTE/P</v>
          </cell>
          <cell r="E1169" t="str">
            <v>Update U5 Pipe Arrangement Plan &amp; Piperack Section Drawings</v>
          </cell>
          <cell r="F1169">
            <v>0</v>
          </cell>
          <cell r="G1169">
            <v>0</v>
          </cell>
          <cell r="H1169">
            <v>0</v>
          </cell>
          <cell r="I1169">
            <v>56000</v>
          </cell>
          <cell r="J1169" t="str">
            <v>Liu Qinghui</v>
          </cell>
          <cell r="K1169" t="str">
            <v>n.a</v>
          </cell>
          <cell r="L1169">
            <v>40903</v>
          </cell>
          <cell r="M1169">
            <v>40924</v>
          </cell>
          <cell r="P1169">
            <v>41034</v>
          </cell>
          <cell r="R1169">
            <v>41214</v>
          </cell>
          <cell r="S1169" t="str">
            <v>N</v>
          </cell>
          <cell r="T1169" t="str">
            <v>Closed</v>
          </cell>
          <cell r="U1169" t="str">
            <v>30515230</v>
          </cell>
        </row>
        <row r="1170">
          <cell r="A1170">
            <v>11226</v>
          </cell>
          <cell r="B1170" t="str">
            <v>CTS/U</v>
          </cell>
          <cell r="C1170" t="str">
            <v>Other</v>
          </cell>
          <cell r="D1170" t="str">
            <v>CTE/P</v>
          </cell>
          <cell r="E1170" t="str">
            <v>Update IPS II U1/U2/U5 SPPID Database</v>
          </cell>
          <cell r="F1170">
            <v>100000</v>
          </cell>
          <cell r="G1170">
            <v>0</v>
          </cell>
          <cell r="H1170">
            <v>0</v>
          </cell>
          <cell r="I1170">
            <v>5691108</v>
          </cell>
          <cell r="J1170" t="str">
            <v>Liu Qinghui</v>
          </cell>
          <cell r="K1170" t="str">
            <v>n.a</v>
          </cell>
          <cell r="L1170">
            <v>40903</v>
          </cell>
          <cell r="M1170">
            <v>40924</v>
          </cell>
          <cell r="P1170">
            <v>41014</v>
          </cell>
          <cell r="R1170">
            <v>41194</v>
          </cell>
          <cell r="T1170" t="str">
            <v>Closed</v>
          </cell>
          <cell r="U1170" t="str">
            <v>30239244</v>
          </cell>
        </row>
        <row r="1171">
          <cell r="A1171">
            <v>11225</v>
          </cell>
          <cell r="B1171" t="str">
            <v>CEP/S</v>
          </cell>
          <cell r="C1171" t="str">
            <v>MOC</v>
          </cell>
          <cell r="D1171" t="str">
            <v>CTE/P</v>
          </cell>
          <cell r="E1171" t="str">
            <v>Switch LPG to NG for A810 Fuel System</v>
          </cell>
          <cell r="F1171">
            <v>300800</v>
          </cell>
          <cell r="G1171">
            <v>0</v>
          </cell>
          <cell r="H1171">
            <v>0</v>
          </cell>
          <cell r="I1171">
            <v>489145</v>
          </cell>
          <cell r="J1171" t="str">
            <v>Qin Liang</v>
          </cell>
          <cell r="K1171" t="str">
            <v>Xu Yefeng</v>
          </cell>
          <cell r="L1171">
            <v>40900</v>
          </cell>
          <cell r="M1171">
            <v>40900</v>
          </cell>
          <cell r="N1171">
            <v>41095</v>
          </cell>
          <cell r="O1171">
            <v>41094</v>
          </cell>
          <cell r="P1171">
            <v>41094</v>
          </cell>
          <cell r="R1171">
            <v>41515</v>
          </cell>
          <cell r="S1171" t="str">
            <v>N</v>
          </cell>
          <cell r="T1171" t="str">
            <v>Closed</v>
          </cell>
          <cell r="U1171" t="str">
            <v>30540878</v>
          </cell>
        </row>
        <row r="1172">
          <cell r="A1172">
            <v>11224</v>
          </cell>
          <cell r="B1172" t="str">
            <v>CBP/B</v>
          </cell>
          <cell r="C1172" t="str">
            <v>Projects</v>
          </cell>
          <cell r="D1172" t="str">
            <v>CTE/A</v>
          </cell>
          <cell r="E1172" t="str">
            <v>Add TOC and PH  Meter Online in BEU Waste Water Header</v>
          </cell>
          <cell r="F1172">
            <v>815000</v>
          </cell>
          <cell r="G1172">
            <v>0</v>
          </cell>
          <cell r="H1172">
            <v>0</v>
          </cell>
          <cell r="I1172">
            <v>788058</v>
          </cell>
          <cell r="J1172" t="str">
            <v>Sang Qingming</v>
          </cell>
          <cell r="K1172" t="str">
            <v>Xu Ge</v>
          </cell>
          <cell r="L1172">
            <v>40870</v>
          </cell>
          <cell r="M1172">
            <v>40940</v>
          </cell>
          <cell r="N1172">
            <v>41243</v>
          </cell>
          <cell r="O1172">
            <v>41364</v>
          </cell>
          <cell r="P1172">
            <v>41360</v>
          </cell>
          <cell r="R1172">
            <v>41455</v>
          </cell>
          <cell r="S1172" t="str">
            <v>N</v>
          </cell>
          <cell r="T1172" t="str">
            <v>Closed</v>
          </cell>
          <cell r="U1172" t="str">
            <v>ZN0S.10450.121</v>
          </cell>
        </row>
        <row r="1173">
          <cell r="A1173">
            <v>11223</v>
          </cell>
          <cell r="B1173" t="str">
            <v>CEP/N</v>
          </cell>
          <cell r="C1173" t="str">
            <v>MOC</v>
          </cell>
          <cell r="D1173" t="str">
            <v>CTE/P</v>
          </cell>
          <cell r="E1173" t="str">
            <v>Add Warm Water Tracing for Alcohol Common Line (CEP/N)</v>
          </cell>
          <cell r="F1173">
            <v>40600</v>
          </cell>
          <cell r="G1173">
            <v>0</v>
          </cell>
          <cell r="H1173">
            <v>0</v>
          </cell>
          <cell r="I1173">
            <v>38105</v>
          </cell>
          <cell r="J1173" t="str">
            <v>Ding Changyong</v>
          </cell>
          <cell r="K1173" t="str">
            <v>CTM</v>
          </cell>
          <cell r="L1173">
            <v>40899</v>
          </cell>
          <cell r="M1173">
            <v>40899</v>
          </cell>
          <cell r="P1173">
            <v>40905</v>
          </cell>
          <cell r="R1173">
            <v>41085</v>
          </cell>
          <cell r="S1173" t="str">
            <v>N</v>
          </cell>
          <cell r="T1173" t="str">
            <v>Closed</v>
          </cell>
          <cell r="U1173" t="str">
            <v>30539885</v>
          </cell>
        </row>
        <row r="1174">
          <cell r="A1174">
            <v>11222</v>
          </cell>
          <cell r="B1174" t="str">
            <v>CE</v>
          </cell>
          <cell r="C1174" t="str">
            <v>MOC</v>
          </cell>
          <cell r="D1174" t="str">
            <v>CTM</v>
          </cell>
          <cell r="E1174" t="str">
            <v>Introduce Sample Collection Pipe at Reactor Sample Area (CEP/N)</v>
          </cell>
          <cell r="F1174">
            <v>13220</v>
          </cell>
          <cell r="G1174">
            <v>0</v>
          </cell>
          <cell r="H1174">
            <v>0</v>
          </cell>
          <cell r="I1174">
            <v>6190</v>
          </cell>
          <cell r="J1174" t="str">
            <v>Ding Changyong</v>
          </cell>
          <cell r="K1174" t="str">
            <v>CTM</v>
          </cell>
          <cell r="L1174">
            <v>40899</v>
          </cell>
          <cell r="M1174">
            <v>40899</v>
          </cell>
          <cell r="N1174">
            <v>40908</v>
          </cell>
          <cell r="P1174">
            <v>40918</v>
          </cell>
          <cell r="R1174">
            <v>41098</v>
          </cell>
          <cell r="S1174" t="str">
            <v>N</v>
          </cell>
          <cell r="T1174" t="str">
            <v>Closed</v>
          </cell>
          <cell r="U1174" t="str">
            <v>30539928</v>
          </cell>
        </row>
        <row r="1175">
          <cell r="A1175">
            <v>11221</v>
          </cell>
          <cell r="B1175" t="str">
            <v>CTS/U</v>
          </cell>
          <cell r="C1175" t="str">
            <v>Projects</v>
          </cell>
          <cell r="D1175" t="str">
            <v>CTS/U</v>
          </cell>
          <cell r="E1175" t="str">
            <v>Optimize the Dosing Control System for CW3</v>
          </cell>
          <cell r="F1175">
            <v>200000</v>
          </cell>
          <cell r="G1175">
            <v>0</v>
          </cell>
          <cell r="H1175">
            <v>0</v>
          </cell>
          <cell r="I1175">
            <v>207330</v>
          </cell>
          <cell r="J1175" t="str">
            <v>Ren Hai</v>
          </cell>
          <cell r="K1175" t="str">
            <v>Yu Yong</v>
          </cell>
          <cell r="L1175">
            <v>40966</v>
          </cell>
          <cell r="M1175">
            <v>40966</v>
          </cell>
          <cell r="N1175">
            <v>41152</v>
          </cell>
          <cell r="O1175">
            <v>41296</v>
          </cell>
          <cell r="P1175">
            <v>41297</v>
          </cell>
          <cell r="R1175">
            <v>41479</v>
          </cell>
          <cell r="S1175" t="str">
            <v>N</v>
          </cell>
          <cell r="T1175" t="str">
            <v>Closed</v>
          </cell>
          <cell r="U1175" t="str">
            <v>ZN0I.62013.121</v>
          </cell>
        </row>
        <row r="1176">
          <cell r="A1176">
            <v>11220</v>
          </cell>
          <cell r="B1176" t="str">
            <v>CTS/U</v>
          </cell>
          <cell r="C1176" t="str">
            <v>Projects</v>
          </cell>
          <cell r="D1176" t="str">
            <v>CTS/U</v>
          </cell>
          <cell r="E1176" t="str">
            <v>Optimize the Dosing Control System for CW2</v>
          </cell>
          <cell r="F1176">
            <v>200000</v>
          </cell>
          <cell r="G1176">
            <v>0</v>
          </cell>
          <cell r="H1176">
            <v>0</v>
          </cell>
          <cell r="I1176">
            <v>206404</v>
          </cell>
          <cell r="J1176" t="str">
            <v>Ren Hai</v>
          </cell>
          <cell r="K1176" t="str">
            <v>Yu Yong</v>
          </cell>
          <cell r="L1176">
            <v>40966</v>
          </cell>
          <cell r="M1176">
            <v>40966</v>
          </cell>
          <cell r="N1176">
            <v>41152</v>
          </cell>
          <cell r="O1176">
            <v>41296</v>
          </cell>
          <cell r="P1176">
            <v>41297</v>
          </cell>
          <cell r="R1176">
            <v>41479</v>
          </cell>
          <cell r="S1176" t="str">
            <v>N</v>
          </cell>
          <cell r="T1176" t="str">
            <v>Closed</v>
          </cell>
          <cell r="U1176" t="str">
            <v>ZN0I.62012.121</v>
          </cell>
        </row>
        <row r="1177">
          <cell r="A1177">
            <v>11219</v>
          </cell>
          <cell r="B1177" t="str">
            <v>CTS/U</v>
          </cell>
          <cell r="C1177" t="str">
            <v>Projects</v>
          </cell>
          <cell r="D1177" t="str">
            <v>CTS/U</v>
          </cell>
          <cell r="E1177" t="str">
            <v>Optimize the Dosing Control System for CW1</v>
          </cell>
          <cell r="F1177">
            <v>200000</v>
          </cell>
          <cell r="G1177">
            <v>0</v>
          </cell>
          <cell r="H1177">
            <v>0</v>
          </cell>
          <cell r="I1177">
            <v>206404</v>
          </cell>
          <cell r="J1177" t="str">
            <v>Ren Hai</v>
          </cell>
          <cell r="K1177" t="str">
            <v>Yu Yong</v>
          </cell>
          <cell r="L1177">
            <v>40966</v>
          </cell>
          <cell r="M1177">
            <v>40966</v>
          </cell>
          <cell r="N1177">
            <v>41152</v>
          </cell>
          <cell r="O1177">
            <v>41296</v>
          </cell>
          <cell r="P1177">
            <v>41297</v>
          </cell>
          <cell r="R1177">
            <v>41479</v>
          </cell>
          <cell r="S1177" t="str">
            <v>N</v>
          </cell>
          <cell r="T1177" t="str">
            <v>Closed</v>
          </cell>
          <cell r="U1177" t="str">
            <v>ZN0I.62011.121</v>
          </cell>
        </row>
        <row r="1178">
          <cell r="A1178">
            <v>11218</v>
          </cell>
          <cell r="B1178" t="str">
            <v>CBP/B</v>
          </cell>
          <cell r="C1178" t="str">
            <v>MOC</v>
          </cell>
          <cell r="D1178" t="str">
            <v>CTE/P</v>
          </cell>
          <cell r="E1178" t="str">
            <v>Add Cooling Water Supply to E1202</v>
          </cell>
          <cell r="F1178">
            <v>183520</v>
          </cell>
          <cell r="G1178">
            <v>0</v>
          </cell>
          <cell r="H1178">
            <v>0</v>
          </cell>
          <cell r="I1178">
            <v>354836</v>
          </cell>
          <cell r="J1178" t="str">
            <v>Qiu Zhufeng</v>
          </cell>
          <cell r="K1178" t="str">
            <v>Ling Taizhong</v>
          </cell>
          <cell r="L1178">
            <v>40897</v>
          </cell>
          <cell r="M1178">
            <v>40897</v>
          </cell>
          <cell r="N1178">
            <v>40999</v>
          </cell>
          <cell r="O1178">
            <v>40974</v>
          </cell>
          <cell r="P1178">
            <v>40995</v>
          </cell>
          <cell r="R1178">
            <v>41175</v>
          </cell>
          <cell r="S1178" t="str">
            <v>N</v>
          </cell>
          <cell r="T1178" t="str">
            <v>Closed</v>
          </cell>
          <cell r="U1178" t="str">
            <v>30536176</v>
          </cell>
        </row>
        <row r="1179">
          <cell r="A1179">
            <v>11217</v>
          </cell>
          <cell r="B1179" t="str">
            <v>CEP/E</v>
          </cell>
          <cell r="C1179" t="str">
            <v>MOC</v>
          </cell>
          <cell r="D1179" t="str">
            <v>CTM</v>
          </cell>
          <cell r="E1179" t="str">
            <v>Add a New Relief Valve on IA Header Pipe</v>
          </cell>
          <cell r="F1179">
            <v>20000</v>
          </cell>
          <cell r="G1179">
            <v>0</v>
          </cell>
          <cell r="H1179">
            <v>0</v>
          </cell>
          <cell r="I1179">
            <v>59565</v>
          </cell>
          <cell r="J1179" t="str">
            <v>Ding Changyong</v>
          </cell>
          <cell r="K1179" t="str">
            <v>Cao Weihong(CTM/E)</v>
          </cell>
          <cell r="L1179">
            <v>40897</v>
          </cell>
          <cell r="M1179">
            <v>40897</v>
          </cell>
          <cell r="N1179">
            <v>41029</v>
          </cell>
          <cell r="P1179">
            <v>41021</v>
          </cell>
          <cell r="R1179">
            <v>41201</v>
          </cell>
          <cell r="S1179" t="str">
            <v>N</v>
          </cell>
          <cell r="T1179" t="str">
            <v>Closed</v>
          </cell>
          <cell r="U1179" t="str">
            <v>30536047</v>
          </cell>
        </row>
        <row r="1180">
          <cell r="A1180">
            <v>11216</v>
          </cell>
          <cell r="B1180" t="str">
            <v>CEP/E</v>
          </cell>
          <cell r="C1180" t="str">
            <v>MOC</v>
          </cell>
          <cell r="D1180" t="str">
            <v>CTE/P</v>
          </cell>
          <cell r="E1180" t="str">
            <v>Add Control Valve on 0.22Mpa Steam Line to Z3770</v>
          </cell>
          <cell r="F1180">
            <v>500000</v>
          </cell>
          <cell r="G1180">
            <v>0</v>
          </cell>
          <cell r="H1180">
            <v>0</v>
          </cell>
          <cell r="I1180">
            <v>307098</v>
          </cell>
          <cell r="J1180" t="str">
            <v>Ding Changyong</v>
          </cell>
          <cell r="K1180" t="str">
            <v>Xu Yefeng</v>
          </cell>
          <cell r="L1180">
            <v>40897</v>
          </cell>
          <cell r="M1180">
            <v>40897</v>
          </cell>
          <cell r="N1180">
            <v>41019</v>
          </cell>
          <cell r="O1180">
            <v>41029</v>
          </cell>
          <cell r="P1180">
            <v>41025</v>
          </cell>
          <cell r="R1180">
            <v>41389</v>
          </cell>
          <cell r="S1180" t="str">
            <v>N</v>
          </cell>
          <cell r="T1180" t="str">
            <v>Closed</v>
          </cell>
          <cell r="U1180" t="str">
            <v>30536045</v>
          </cell>
        </row>
        <row r="1181">
          <cell r="A1181">
            <v>11215</v>
          </cell>
          <cell r="B1181" t="str">
            <v>CEP/E</v>
          </cell>
          <cell r="C1181" t="str">
            <v>MOC</v>
          </cell>
          <cell r="D1181" t="str">
            <v>CTM</v>
          </cell>
          <cell r="E1181" t="str">
            <v>Add N2 Pipe to Sampling Point Q43316</v>
          </cell>
          <cell r="F1181">
            <v>8000</v>
          </cell>
          <cell r="G1181">
            <v>0</v>
          </cell>
          <cell r="H1181">
            <v>0</v>
          </cell>
          <cell r="I1181">
            <v>38066</v>
          </cell>
          <cell r="J1181" t="str">
            <v>Ding Changyong</v>
          </cell>
          <cell r="K1181" t="str">
            <v>CTM</v>
          </cell>
          <cell r="L1181">
            <v>40897</v>
          </cell>
          <cell r="M1181">
            <v>40897</v>
          </cell>
          <cell r="N1181">
            <v>41029</v>
          </cell>
          <cell r="P1181">
            <v>41019</v>
          </cell>
          <cell r="R1181">
            <v>41199</v>
          </cell>
          <cell r="S1181" t="str">
            <v>T</v>
          </cell>
          <cell r="T1181" t="str">
            <v>Closed</v>
          </cell>
          <cell r="U1181" t="str">
            <v>30536048</v>
          </cell>
        </row>
        <row r="1182">
          <cell r="A1182">
            <v>11214</v>
          </cell>
          <cell r="B1182" t="str">
            <v>CAP/A</v>
          </cell>
          <cell r="C1182" t="str">
            <v>MOC</v>
          </cell>
          <cell r="D1182" t="str">
            <v>CTE/P</v>
          </cell>
          <cell r="E1182" t="str">
            <v>Add Steam By pass Line for Heating up Reator</v>
          </cell>
          <cell r="F1182">
            <v>50000</v>
          </cell>
          <cell r="G1182">
            <v>0</v>
          </cell>
          <cell r="H1182">
            <v>0</v>
          </cell>
          <cell r="I1182">
            <v>71923</v>
          </cell>
          <cell r="J1182" t="str">
            <v>Yu Zhengang</v>
          </cell>
          <cell r="K1182" t="str">
            <v>Qu Liqiang</v>
          </cell>
          <cell r="L1182">
            <v>40897</v>
          </cell>
          <cell r="M1182">
            <v>40897</v>
          </cell>
          <cell r="N1182">
            <v>41019</v>
          </cell>
          <cell r="O1182">
            <v>41019</v>
          </cell>
          <cell r="P1182">
            <v>41029</v>
          </cell>
          <cell r="R1182">
            <v>41209</v>
          </cell>
          <cell r="S1182" t="str">
            <v>N</v>
          </cell>
          <cell r="T1182" t="str">
            <v>Closed</v>
          </cell>
          <cell r="U1182" t="str">
            <v>30540536</v>
          </cell>
        </row>
        <row r="1183">
          <cell r="A1183">
            <v>11213</v>
          </cell>
          <cell r="B1183" t="str">
            <v>CBP/B</v>
          </cell>
          <cell r="C1183" t="str">
            <v>MOC</v>
          </cell>
          <cell r="D1183" t="str">
            <v>CTE/P</v>
          </cell>
          <cell r="E1183" t="str">
            <v>Add a Flowmeter on the New Fuel Line</v>
          </cell>
          <cell r="F1183">
            <v>300000</v>
          </cell>
          <cell r="G1183">
            <v>0</v>
          </cell>
          <cell r="H1183">
            <v>0</v>
          </cell>
          <cell r="I1183">
            <v>436003</v>
          </cell>
          <cell r="J1183" t="str">
            <v>Yuan Suxia</v>
          </cell>
          <cell r="K1183" t="str">
            <v>Ling Taizhong</v>
          </cell>
          <cell r="L1183">
            <v>40893</v>
          </cell>
          <cell r="M1183">
            <v>40893</v>
          </cell>
          <cell r="N1183">
            <v>41060</v>
          </cell>
          <cell r="O1183">
            <v>41090</v>
          </cell>
          <cell r="P1183">
            <v>41089</v>
          </cell>
          <cell r="R1183">
            <v>41269</v>
          </cell>
          <cell r="S1183" t="str">
            <v>N</v>
          </cell>
          <cell r="T1183" t="str">
            <v>Closed</v>
          </cell>
          <cell r="U1183" t="str">
            <v>30528798</v>
          </cell>
        </row>
        <row r="1184">
          <cell r="A1184">
            <v>11212</v>
          </cell>
          <cell r="B1184" t="str">
            <v>CHA</v>
          </cell>
          <cell r="C1184" t="str">
            <v>MOC</v>
          </cell>
          <cell r="D1184" t="str">
            <v>CTE/C</v>
          </cell>
          <cell r="E1184" t="str">
            <v>Modify CHA Archive Room in C921</v>
          </cell>
          <cell r="F1184">
            <v>350000</v>
          </cell>
          <cell r="G1184">
            <v>0</v>
          </cell>
          <cell r="H1184">
            <v>0</v>
          </cell>
          <cell r="I1184">
            <v>77289</v>
          </cell>
          <cell r="J1184" t="str">
            <v>Yu Yi</v>
          </cell>
          <cell r="K1184" t="str">
            <v>Cao Jian</v>
          </cell>
          <cell r="L1184">
            <v>40892</v>
          </cell>
          <cell r="M1184">
            <v>40892</v>
          </cell>
          <cell r="N1184">
            <v>40999</v>
          </cell>
          <cell r="P1184">
            <v>41009</v>
          </cell>
          <cell r="R1184">
            <v>41189</v>
          </cell>
          <cell r="S1184" t="str">
            <v>N</v>
          </cell>
          <cell r="T1184" t="str">
            <v>Closed</v>
          </cell>
          <cell r="U1184" t="str">
            <v>30539973</v>
          </cell>
        </row>
        <row r="1185">
          <cell r="A1185">
            <v>11211</v>
          </cell>
          <cell r="B1185" t="str">
            <v>CCP/A</v>
          </cell>
          <cell r="C1185" t="str">
            <v>Projects</v>
          </cell>
          <cell r="D1185" t="str">
            <v>CTM</v>
          </cell>
          <cell r="E1185" t="str">
            <v>IPS II - Replace V3055 of EA/ACN</v>
          </cell>
          <cell r="F1185">
            <v>4000000</v>
          </cell>
          <cell r="G1185">
            <v>0</v>
          </cell>
          <cell r="H1185">
            <v>0</v>
          </cell>
          <cell r="I1185">
            <v>289316291</v>
          </cell>
          <cell r="J1185" t="str">
            <v>Lin Hui</v>
          </cell>
          <cell r="K1185" t="str">
            <v>Gao Zhitao(CTM)</v>
          </cell>
          <cell r="L1185">
            <v>40892</v>
          </cell>
          <cell r="M1185">
            <v>40892</v>
          </cell>
          <cell r="N1185">
            <v>41228</v>
          </cell>
          <cell r="R1185">
            <v>41274</v>
          </cell>
          <cell r="T1185" t="str">
            <v>Canceled</v>
          </cell>
          <cell r="U1185" t="str">
            <v>CN09.L.58888.930</v>
          </cell>
        </row>
        <row r="1186">
          <cell r="A1186">
            <v>11210</v>
          </cell>
          <cell r="B1186" t="str">
            <v>CBP/M</v>
          </cell>
          <cell r="C1186" t="str">
            <v>MOC</v>
          </cell>
          <cell r="D1186" t="str">
            <v>CTE/C</v>
          </cell>
          <cell r="E1186" t="str">
            <v>Add EB/SM C941 Trash Area</v>
          </cell>
          <cell r="F1186">
            <v>11600</v>
          </cell>
          <cell r="G1186">
            <v>0</v>
          </cell>
          <cell r="H1186">
            <v>0</v>
          </cell>
          <cell r="I1186">
            <v>4563</v>
          </cell>
          <cell r="J1186" t="str">
            <v>Yu Yi</v>
          </cell>
          <cell r="K1186" t="str">
            <v>Wu Peng</v>
          </cell>
          <cell r="L1186">
            <v>40891</v>
          </cell>
          <cell r="M1186">
            <v>40891</v>
          </cell>
          <cell r="N1186">
            <v>41105</v>
          </cell>
          <cell r="O1186">
            <v>41105</v>
          </cell>
          <cell r="P1186">
            <v>41100</v>
          </cell>
          <cell r="R1186">
            <v>41305</v>
          </cell>
          <cell r="S1186" t="str">
            <v>N</v>
          </cell>
          <cell r="T1186" t="str">
            <v>Closed</v>
          </cell>
        </row>
        <row r="1187">
          <cell r="A1187">
            <v>11209</v>
          </cell>
          <cell r="B1187" t="str">
            <v>CEP/E</v>
          </cell>
          <cell r="C1187" t="str">
            <v>MOC</v>
          </cell>
          <cell r="D1187" t="str">
            <v>CTE/P</v>
          </cell>
          <cell r="E1187" t="str">
            <v>Add  Tie in for PEO Pipeline betw YPC &amp; BYC</v>
          </cell>
          <cell r="F1187">
            <v>41000</v>
          </cell>
          <cell r="G1187">
            <v>0</v>
          </cell>
          <cell r="H1187">
            <v>0</v>
          </cell>
          <cell r="I1187">
            <v>182429</v>
          </cell>
          <cell r="J1187" t="str">
            <v>Qiu Zhufeng</v>
          </cell>
          <cell r="K1187" t="str">
            <v>Xu Yefeng</v>
          </cell>
          <cell r="L1187">
            <v>40890</v>
          </cell>
          <cell r="M1187">
            <v>40890</v>
          </cell>
          <cell r="N1187">
            <v>41022</v>
          </cell>
          <cell r="O1187">
            <v>41024</v>
          </cell>
          <cell r="P1187">
            <v>41024</v>
          </cell>
          <cell r="R1187">
            <v>41204</v>
          </cell>
          <cell r="S1187" t="str">
            <v>T</v>
          </cell>
          <cell r="T1187" t="str">
            <v>Closed</v>
          </cell>
          <cell r="U1187" t="str">
            <v>30539093</v>
          </cell>
        </row>
        <row r="1188">
          <cell r="A1188">
            <v>11208</v>
          </cell>
          <cell r="B1188" t="str">
            <v>CBP/B</v>
          </cell>
          <cell r="C1188" t="str">
            <v>MOC</v>
          </cell>
          <cell r="D1188" t="str">
            <v>CTE/P</v>
          </cell>
          <cell r="E1188" t="str">
            <v>Modify Feed Line &amp; Vapor Line of  V103</v>
          </cell>
          <cell r="F1188">
            <v>20000</v>
          </cell>
          <cell r="G1188">
            <v>0</v>
          </cell>
          <cell r="H1188">
            <v>0</v>
          </cell>
          <cell r="I1188">
            <v>289444</v>
          </cell>
          <cell r="J1188" t="str">
            <v>Zhu Jianxin</v>
          </cell>
          <cell r="K1188" t="str">
            <v>Ling Taizhong</v>
          </cell>
          <cell r="L1188">
            <v>40884</v>
          </cell>
          <cell r="M1188">
            <v>40885</v>
          </cell>
          <cell r="N1188">
            <v>41090</v>
          </cell>
          <cell r="O1188">
            <v>41090</v>
          </cell>
          <cell r="P1188">
            <v>41075</v>
          </cell>
          <cell r="R1188">
            <v>41255</v>
          </cell>
          <cell r="S1188" t="str">
            <v>N</v>
          </cell>
          <cell r="T1188" t="str">
            <v>Closed</v>
          </cell>
          <cell r="U1188" t="str">
            <v>30529052</v>
          </cell>
        </row>
        <row r="1189">
          <cell r="A1189">
            <v>11207</v>
          </cell>
          <cell r="B1189" t="str">
            <v>CTS/U</v>
          </cell>
          <cell r="C1189" t="str">
            <v>MOC</v>
          </cell>
          <cell r="D1189" t="str">
            <v>CTM/U</v>
          </cell>
          <cell r="E1189" t="str">
            <v>Modify Potable Water System for YBS</v>
          </cell>
          <cell r="F1189">
            <v>250000</v>
          </cell>
          <cell r="G1189">
            <v>0</v>
          </cell>
          <cell r="H1189">
            <v>0</v>
          </cell>
          <cell r="I1189">
            <v>52396</v>
          </cell>
          <cell r="J1189" t="str">
            <v>Yu Xiya</v>
          </cell>
          <cell r="K1189" t="str">
            <v>Liu Weimin</v>
          </cell>
          <cell r="L1189">
            <v>40889</v>
          </cell>
          <cell r="M1189">
            <v>40920</v>
          </cell>
          <cell r="N1189">
            <v>40999</v>
          </cell>
          <cell r="O1189">
            <v>41333</v>
          </cell>
          <cell r="P1189">
            <v>41512</v>
          </cell>
          <cell r="R1189">
            <v>41512</v>
          </cell>
          <cell r="S1189" t="str">
            <v>N</v>
          </cell>
          <cell r="T1189" t="str">
            <v>Closed</v>
          </cell>
          <cell r="U1189" t="str">
            <v>30539987</v>
          </cell>
        </row>
        <row r="1190">
          <cell r="A1190">
            <v>11206</v>
          </cell>
          <cell r="B1190" t="str">
            <v>CC</v>
          </cell>
          <cell r="C1190" t="str">
            <v>MOC</v>
          </cell>
          <cell r="D1190" t="str">
            <v>CTE/P</v>
          </cell>
          <cell r="E1190" t="str">
            <v>V3055 Bypass of EA</v>
          </cell>
          <cell r="F1190">
            <v>60000</v>
          </cell>
          <cell r="G1190">
            <v>0</v>
          </cell>
          <cell r="H1190">
            <v>0</v>
          </cell>
          <cell r="I1190">
            <v>24420</v>
          </cell>
          <cell r="J1190" t="str">
            <v>Wei Youbin</v>
          </cell>
          <cell r="K1190" t="str">
            <v>Gao Zhitao</v>
          </cell>
          <cell r="L1190">
            <v>40889</v>
          </cell>
          <cell r="M1190">
            <v>40889</v>
          </cell>
          <cell r="P1190">
            <v>40900</v>
          </cell>
          <cell r="R1190">
            <v>41083</v>
          </cell>
          <cell r="T1190" t="str">
            <v>Closed</v>
          </cell>
          <cell r="U1190" t="str">
            <v>30539909</v>
          </cell>
        </row>
        <row r="1191">
          <cell r="A1191">
            <v>11205</v>
          </cell>
          <cell r="B1191" t="str">
            <v>CFL</v>
          </cell>
          <cell r="C1191" t="str">
            <v>Projects</v>
          </cell>
          <cell r="D1191" t="str">
            <v>CTE/A</v>
          </cell>
          <cell r="E1191" t="str">
            <v>Add Water On Line Analyzer on the NAP Feed Piping of JPC</v>
          </cell>
          <cell r="F1191">
            <v>498000</v>
          </cell>
          <cell r="G1191">
            <v>0</v>
          </cell>
          <cell r="H1191">
            <v>0</v>
          </cell>
          <cell r="I1191">
            <v>474066</v>
          </cell>
          <cell r="J1191" t="str">
            <v>Sang Qingming</v>
          </cell>
          <cell r="K1191" t="str">
            <v>Xu Ge</v>
          </cell>
          <cell r="L1191">
            <v>40886</v>
          </cell>
          <cell r="M1191">
            <v>40886</v>
          </cell>
          <cell r="N1191">
            <v>41090</v>
          </cell>
          <cell r="O1191">
            <v>41326</v>
          </cell>
          <cell r="P1191">
            <v>41326</v>
          </cell>
          <cell r="R1191">
            <v>41479</v>
          </cell>
          <cell r="S1191" t="str">
            <v>N</v>
          </cell>
          <cell r="T1191" t="str">
            <v>Closed</v>
          </cell>
          <cell r="U1191" t="str">
            <v>ZN0I.60170.112</v>
          </cell>
        </row>
        <row r="1192">
          <cell r="A1192">
            <v>11204</v>
          </cell>
          <cell r="B1192" t="str">
            <v>CTS/U</v>
          </cell>
          <cell r="C1192" t="str">
            <v>MOC</v>
          </cell>
          <cell r="D1192" t="str">
            <v>CTE/P</v>
          </cell>
          <cell r="E1192" t="str">
            <v>Change YBS LPN2 Source from BYG to BYC</v>
          </cell>
          <cell r="F1192">
            <v>100000</v>
          </cell>
          <cell r="G1192">
            <v>0</v>
          </cell>
          <cell r="H1192">
            <v>0</v>
          </cell>
          <cell r="I1192">
            <v>59317</v>
          </cell>
          <cell r="J1192" t="str">
            <v>Yu Xiya</v>
          </cell>
          <cell r="K1192" t="str">
            <v>Xu Yefeng</v>
          </cell>
          <cell r="L1192">
            <v>40855</v>
          </cell>
          <cell r="M1192">
            <v>40882</v>
          </cell>
          <cell r="N1192">
            <v>40968</v>
          </cell>
          <cell r="O1192">
            <v>40996</v>
          </cell>
          <cell r="P1192">
            <v>40995</v>
          </cell>
          <cell r="R1192">
            <v>41175</v>
          </cell>
          <cell r="S1192" t="str">
            <v>N</v>
          </cell>
          <cell r="T1192" t="str">
            <v>Closed</v>
          </cell>
          <cell r="U1192" t="str">
            <v>30539986</v>
          </cell>
        </row>
        <row r="1193">
          <cell r="A1193">
            <v>11203</v>
          </cell>
          <cell r="B1193" t="str">
            <v>CHA</v>
          </cell>
          <cell r="C1193" t="str">
            <v>Other</v>
          </cell>
          <cell r="D1193" t="str">
            <v>CTE/C</v>
          </cell>
          <cell r="E1193" t="str">
            <v>Build 2 Guard Houses on Zhan Shui Road</v>
          </cell>
          <cell r="F1193">
            <v>12000</v>
          </cell>
          <cell r="G1193">
            <v>0</v>
          </cell>
          <cell r="I1193">
            <v>0</v>
          </cell>
          <cell r="J1193" t="str">
            <v>Yu Yi</v>
          </cell>
          <cell r="K1193" t="str">
            <v>Jiang Yunning</v>
          </cell>
          <cell r="L1193">
            <v>40875</v>
          </cell>
          <cell r="N1193">
            <v>40999</v>
          </cell>
          <cell r="O1193">
            <v>40999</v>
          </cell>
          <cell r="S1193" t="str">
            <v>N</v>
          </cell>
          <cell r="T1193" t="str">
            <v>Canceled</v>
          </cell>
        </row>
        <row r="1194">
          <cell r="A1194">
            <v>11202</v>
          </cell>
          <cell r="B1194" t="str">
            <v>CEP/S</v>
          </cell>
          <cell r="C1194" t="str">
            <v>MOC</v>
          </cell>
          <cell r="D1194" t="str">
            <v>CTE/C</v>
          </cell>
          <cell r="E1194" t="str">
            <v>Revamp EPS Control Building</v>
          </cell>
          <cell r="F1194">
            <v>1260800</v>
          </cell>
          <cell r="G1194">
            <v>0</v>
          </cell>
          <cell r="H1194">
            <v>0</v>
          </cell>
          <cell r="I1194">
            <v>1468874</v>
          </cell>
          <cell r="J1194" t="str">
            <v>Zhang Yihong</v>
          </cell>
          <cell r="K1194" t="str">
            <v>Guo Yibing</v>
          </cell>
          <cell r="L1194">
            <v>40875</v>
          </cell>
          <cell r="M1194">
            <v>40875</v>
          </cell>
          <cell r="N1194">
            <v>40999</v>
          </cell>
          <cell r="O1194">
            <v>41243</v>
          </cell>
          <cell r="P1194">
            <v>41244</v>
          </cell>
          <cell r="R1194">
            <v>41515</v>
          </cell>
          <cell r="S1194" t="str">
            <v>N</v>
          </cell>
          <cell r="T1194" t="str">
            <v>Closed</v>
          </cell>
          <cell r="U1194" t="str">
            <v>30532734</v>
          </cell>
        </row>
        <row r="1195">
          <cell r="A1195">
            <v>11201</v>
          </cell>
          <cell r="B1195" t="str">
            <v>CEP/E</v>
          </cell>
          <cell r="C1195" t="str">
            <v>Projects</v>
          </cell>
          <cell r="D1195" t="str">
            <v>CTE/P</v>
          </cell>
          <cell r="E1195" t="str">
            <v>Replace Quench Bleed Reboiler E1270</v>
          </cell>
          <cell r="F1195">
            <v>1543000</v>
          </cell>
          <cell r="G1195">
            <v>0</v>
          </cell>
          <cell r="H1195">
            <v>0</v>
          </cell>
          <cell r="I1195">
            <v>1742851</v>
          </cell>
          <cell r="J1195" t="str">
            <v>Ding Changyong</v>
          </cell>
          <cell r="K1195" t="str">
            <v>Xu Yefeng</v>
          </cell>
          <cell r="L1195">
            <v>40893</v>
          </cell>
          <cell r="M1195">
            <v>40893</v>
          </cell>
          <cell r="N1195">
            <v>41019</v>
          </cell>
          <cell r="O1195">
            <v>41029</v>
          </cell>
          <cell r="P1195">
            <v>41028</v>
          </cell>
          <cell r="Q1195">
            <v>41095</v>
          </cell>
          <cell r="R1195">
            <v>41288</v>
          </cell>
          <cell r="S1195" t="str">
            <v>T</v>
          </cell>
          <cell r="T1195" t="str">
            <v>Closed</v>
          </cell>
          <cell r="U1195" t="str">
            <v>ZN0S.10510.111</v>
          </cell>
        </row>
        <row r="1196">
          <cell r="A1196">
            <v>11200</v>
          </cell>
          <cell r="B1196" t="str">
            <v>CBP/C</v>
          </cell>
          <cell r="C1196" t="str">
            <v>MOC</v>
          </cell>
          <cell r="D1196" t="str">
            <v>CTE/P</v>
          </cell>
          <cell r="E1196" t="str">
            <v>Add Control Valve for 350-E-534B</v>
          </cell>
          <cell r="F1196">
            <v>163127.28</v>
          </cell>
          <cell r="G1196">
            <v>0</v>
          </cell>
          <cell r="H1196">
            <v>0</v>
          </cell>
          <cell r="I1196">
            <v>128769</v>
          </cell>
          <cell r="J1196" t="str">
            <v>Qiu Zhufeng</v>
          </cell>
          <cell r="K1196" t="str">
            <v>Ling Taizhong</v>
          </cell>
          <cell r="L1196">
            <v>40868</v>
          </cell>
          <cell r="M1196">
            <v>40868</v>
          </cell>
          <cell r="N1196">
            <v>41182</v>
          </cell>
          <cell r="O1196">
            <v>41222</v>
          </cell>
          <cell r="P1196">
            <v>41225</v>
          </cell>
          <cell r="R1196">
            <v>41331</v>
          </cell>
          <cell r="S1196" t="str">
            <v>N</v>
          </cell>
          <cell r="T1196" t="str">
            <v>Closed</v>
          </cell>
        </row>
        <row r="1197">
          <cell r="A1197">
            <v>11199</v>
          </cell>
          <cell r="B1197" t="str">
            <v>CTE</v>
          </cell>
          <cell r="C1197" t="str">
            <v>MOC</v>
          </cell>
          <cell r="D1197" t="str">
            <v>CTE/C</v>
          </cell>
          <cell r="E1197" t="str">
            <v>Add New E &amp; I Warehouse in East Laydown Area</v>
          </cell>
          <cell r="F1197">
            <v>480000</v>
          </cell>
          <cell r="G1197">
            <v>0</v>
          </cell>
          <cell r="H1197">
            <v>0</v>
          </cell>
          <cell r="I1197">
            <v>640050</v>
          </cell>
          <cell r="J1197" t="str">
            <v>Wang Shicheng</v>
          </cell>
          <cell r="K1197" t="str">
            <v>Guo Yibing</v>
          </cell>
          <cell r="L1197">
            <v>40864</v>
          </cell>
          <cell r="M1197">
            <v>40864</v>
          </cell>
          <cell r="N1197">
            <v>41120</v>
          </cell>
          <cell r="O1197">
            <v>41486</v>
          </cell>
          <cell r="P1197">
            <v>41486</v>
          </cell>
          <cell r="R1197">
            <v>41571</v>
          </cell>
          <cell r="S1197" t="str">
            <v>N</v>
          </cell>
          <cell r="T1197" t="str">
            <v>Completed</v>
          </cell>
          <cell r="U1197" t="str">
            <v>30531574</v>
          </cell>
        </row>
        <row r="1198">
          <cell r="A1198">
            <v>11198</v>
          </cell>
          <cell r="B1198" t="str">
            <v>CHA</v>
          </cell>
          <cell r="C1198" t="str">
            <v>Other</v>
          </cell>
          <cell r="D1198" t="str">
            <v>CTE/C</v>
          </cell>
          <cell r="E1198" t="str">
            <v>Modify Z100 2nd Floor Layout</v>
          </cell>
          <cell r="F1198">
            <v>24000</v>
          </cell>
          <cell r="G1198">
            <v>0</v>
          </cell>
          <cell r="I1198">
            <v>1363</v>
          </cell>
          <cell r="J1198" t="str">
            <v>Wang Shicheng</v>
          </cell>
          <cell r="K1198" t="str">
            <v>Jiang Yunning</v>
          </cell>
          <cell r="L1198">
            <v>40864</v>
          </cell>
          <cell r="N1198">
            <v>40928</v>
          </cell>
          <cell r="P1198">
            <v>41117</v>
          </cell>
          <cell r="R1198">
            <v>41477</v>
          </cell>
          <cell r="S1198" t="str">
            <v>N</v>
          </cell>
          <cell r="T1198" t="str">
            <v>Closed</v>
          </cell>
        </row>
        <row r="1199">
          <cell r="A1199">
            <v>11197</v>
          </cell>
          <cell r="B1199" t="str">
            <v>CBP/B</v>
          </cell>
          <cell r="C1199" t="str">
            <v>MOC</v>
          </cell>
          <cell r="D1199" t="str">
            <v>CTM</v>
          </cell>
          <cell r="E1199" t="str">
            <v>Add Bypass to R1404</v>
          </cell>
          <cell r="F1199">
            <v>45000</v>
          </cell>
          <cell r="G1199">
            <v>0</v>
          </cell>
          <cell r="H1199">
            <v>0</v>
          </cell>
          <cell r="I1199">
            <v>38749</v>
          </cell>
          <cell r="J1199" t="str">
            <v>Zhang Xu</v>
          </cell>
          <cell r="K1199" t="str">
            <v>CTM</v>
          </cell>
          <cell r="L1199">
            <v>40861</v>
          </cell>
          <cell r="M1199">
            <v>40861</v>
          </cell>
          <cell r="P1199">
            <v>40907</v>
          </cell>
          <cell r="R1199">
            <v>41087</v>
          </cell>
          <cell r="T1199" t="str">
            <v>Closed</v>
          </cell>
          <cell r="U1199" t="str">
            <v>30534616</v>
          </cell>
        </row>
        <row r="1200">
          <cell r="A1200">
            <v>11196</v>
          </cell>
          <cell r="B1200" t="str">
            <v>CFL</v>
          </cell>
          <cell r="C1200" t="str">
            <v>MOC</v>
          </cell>
          <cell r="D1200" t="str">
            <v>CTE/P</v>
          </cell>
          <cell r="E1200" t="str">
            <v>Shift Z2206 Benzene Loading to C9 Loading</v>
          </cell>
          <cell r="F1200">
            <v>0</v>
          </cell>
          <cell r="G1200">
            <v>0</v>
          </cell>
          <cell r="H1200">
            <v>0</v>
          </cell>
          <cell r="I1200">
            <v>113183</v>
          </cell>
          <cell r="J1200" t="str">
            <v>Yuan Suxia</v>
          </cell>
          <cell r="K1200" t="str">
            <v>Xu Yefeng</v>
          </cell>
          <cell r="L1200">
            <v>40861</v>
          </cell>
          <cell r="M1200">
            <v>40861</v>
          </cell>
          <cell r="N1200">
            <v>40968</v>
          </cell>
          <cell r="O1200">
            <v>41025</v>
          </cell>
          <cell r="P1200">
            <v>41025</v>
          </cell>
          <cell r="R1200">
            <v>41205</v>
          </cell>
          <cell r="S1200" t="str">
            <v>N</v>
          </cell>
          <cell r="T1200" t="str">
            <v>Closed</v>
          </cell>
          <cell r="U1200" t="str">
            <v>30532783</v>
          </cell>
        </row>
        <row r="1201">
          <cell r="A1201">
            <v>11195</v>
          </cell>
          <cell r="B1201" t="str">
            <v>CEP/S</v>
          </cell>
          <cell r="C1201" t="str">
            <v>MOC</v>
          </cell>
          <cell r="D1201" t="str">
            <v>CTE/C</v>
          </cell>
          <cell r="E1201" t="str">
            <v>Replace Windows for Production Buildings of PS/EPS</v>
          </cell>
          <cell r="F1201">
            <v>359440</v>
          </cell>
          <cell r="G1201">
            <v>0</v>
          </cell>
          <cell r="H1201">
            <v>0</v>
          </cell>
          <cell r="I1201">
            <v>443260</v>
          </cell>
          <cell r="J1201" t="str">
            <v>Wu Chuanbin/Yu Yi</v>
          </cell>
          <cell r="K1201" t="str">
            <v>Guo Yibing</v>
          </cell>
          <cell r="L1201">
            <v>40858</v>
          </cell>
          <cell r="M1201">
            <v>40858</v>
          </cell>
          <cell r="N1201">
            <v>40968</v>
          </cell>
          <cell r="O1201">
            <v>41243</v>
          </cell>
          <cell r="P1201">
            <v>41243</v>
          </cell>
          <cell r="R1201">
            <v>41515</v>
          </cell>
          <cell r="S1201" t="str">
            <v>N</v>
          </cell>
          <cell r="T1201" t="str">
            <v>Closed</v>
          </cell>
          <cell r="U1201" t="str">
            <v>30576378/30578248</v>
          </cell>
        </row>
        <row r="1202">
          <cell r="A1202">
            <v>11194</v>
          </cell>
          <cell r="B1202" t="str">
            <v>CEP/P</v>
          </cell>
          <cell r="C1202" t="str">
            <v>MOC</v>
          </cell>
          <cell r="D1202" t="str">
            <v>CTE/A</v>
          </cell>
          <cell r="E1202" t="str">
            <v>Add Combustible Gas Detector for E11206/E21206</v>
          </cell>
          <cell r="F1202">
            <v>0</v>
          </cell>
          <cell r="G1202">
            <v>0</v>
          </cell>
          <cell r="H1202">
            <v>0</v>
          </cell>
          <cell r="I1202">
            <v>113412</v>
          </cell>
          <cell r="J1202" t="str">
            <v>Li Qiang</v>
          </cell>
          <cell r="K1202" t="str">
            <v>Xu Ge</v>
          </cell>
          <cell r="L1202">
            <v>40858</v>
          </cell>
          <cell r="M1202">
            <v>40858</v>
          </cell>
          <cell r="N1202">
            <v>41019</v>
          </cell>
          <cell r="O1202">
            <v>41059</v>
          </cell>
          <cell r="P1202">
            <v>41059</v>
          </cell>
          <cell r="R1202">
            <v>41515</v>
          </cell>
          <cell r="S1202" t="str">
            <v>N</v>
          </cell>
          <cell r="T1202" t="str">
            <v>Closed</v>
          </cell>
          <cell r="U1202" t="str">
            <v>30532416</v>
          </cell>
        </row>
        <row r="1203">
          <cell r="A1203">
            <v>11193</v>
          </cell>
          <cell r="B1203" t="str">
            <v>CTE</v>
          </cell>
          <cell r="C1203" t="str">
            <v>MOC</v>
          </cell>
          <cell r="D1203" t="str">
            <v>CTE/C</v>
          </cell>
          <cell r="E1203" t="str">
            <v>Revamp D700 Surrounding Fences</v>
          </cell>
          <cell r="F1203">
            <v>3000</v>
          </cell>
          <cell r="G1203">
            <v>0</v>
          </cell>
          <cell r="H1203">
            <v>0</v>
          </cell>
          <cell r="I1203">
            <v>4188</v>
          </cell>
          <cell r="J1203" t="str">
            <v>Zhang Yihong</v>
          </cell>
          <cell r="K1203" t="str">
            <v>JIang Yunning</v>
          </cell>
          <cell r="L1203">
            <v>40858</v>
          </cell>
          <cell r="M1203">
            <v>40858</v>
          </cell>
          <cell r="N1203">
            <v>40939</v>
          </cell>
          <cell r="O1203">
            <v>41059</v>
          </cell>
          <cell r="P1203">
            <v>41059</v>
          </cell>
          <cell r="R1203">
            <v>41305</v>
          </cell>
          <cell r="S1203" t="str">
            <v>N</v>
          </cell>
          <cell r="T1203" t="str">
            <v>Closed</v>
          </cell>
        </row>
        <row r="1204">
          <cell r="A1204">
            <v>11192</v>
          </cell>
          <cell r="B1204" t="str">
            <v>CTS</v>
          </cell>
          <cell r="C1204" t="str">
            <v>MOC</v>
          </cell>
          <cell r="D1204" t="str">
            <v>CTE/P</v>
          </cell>
          <cell r="E1204" t="str">
            <v>BCC Lab Modification</v>
          </cell>
          <cell r="F1204">
            <v>25000</v>
          </cell>
          <cell r="G1204">
            <v>0</v>
          </cell>
          <cell r="H1204">
            <v>0</v>
          </cell>
          <cell r="I1204">
            <v>190533</v>
          </cell>
          <cell r="J1204" t="str">
            <v>Yuan Suxia</v>
          </cell>
          <cell r="K1204" t="str">
            <v>Li Xueyong</v>
          </cell>
          <cell r="L1204">
            <v>40856</v>
          </cell>
          <cell r="M1204">
            <v>40856</v>
          </cell>
          <cell r="N1204">
            <v>41120</v>
          </cell>
          <cell r="O1204">
            <v>41110</v>
          </cell>
          <cell r="P1204">
            <v>41110</v>
          </cell>
          <cell r="R1204">
            <v>41331</v>
          </cell>
          <cell r="S1204" t="str">
            <v>N</v>
          </cell>
          <cell r="T1204" t="str">
            <v>Closed</v>
          </cell>
        </row>
        <row r="1205">
          <cell r="A1205">
            <v>11191</v>
          </cell>
          <cell r="B1205" t="str">
            <v>CTM</v>
          </cell>
          <cell r="C1205" t="str">
            <v>MOC</v>
          </cell>
          <cell r="D1205" t="str">
            <v>CTE/A</v>
          </cell>
          <cell r="E1205" t="str">
            <v>Relocate Power Distribution Panel D720-PP-102</v>
          </cell>
          <cell r="F1205">
            <v>30000</v>
          </cell>
          <cell r="G1205">
            <v>0</v>
          </cell>
          <cell r="H1205">
            <v>0</v>
          </cell>
          <cell r="I1205">
            <v>36642</v>
          </cell>
          <cell r="J1205" t="str">
            <v>Bian Jiacai</v>
          </cell>
          <cell r="K1205" t="str">
            <v>Chen Gang</v>
          </cell>
          <cell r="L1205">
            <v>40856</v>
          </cell>
          <cell r="M1205">
            <v>40856</v>
          </cell>
          <cell r="N1205">
            <v>40908</v>
          </cell>
          <cell r="O1205">
            <v>40977</v>
          </cell>
          <cell r="P1205">
            <v>41121</v>
          </cell>
          <cell r="R1205">
            <v>41296</v>
          </cell>
          <cell r="S1205" t="str">
            <v>N</v>
          </cell>
          <cell r="T1205" t="str">
            <v>Closed</v>
          </cell>
          <cell r="U1205" t="str">
            <v>30513389</v>
          </cell>
        </row>
        <row r="1206">
          <cell r="A1206">
            <v>11190</v>
          </cell>
          <cell r="B1206" t="str">
            <v>CBP/B</v>
          </cell>
          <cell r="C1206" t="str">
            <v>MOC</v>
          </cell>
          <cell r="D1206" t="str">
            <v>CTE/A</v>
          </cell>
          <cell r="E1206" t="str">
            <v>Add Temperature Transmitters &amp; DCS Display for BD Columns</v>
          </cell>
          <cell r="F1206">
            <v>200000</v>
          </cell>
          <cell r="G1206">
            <v>0</v>
          </cell>
          <cell r="H1206">
            <v>0</v>
          </cell>
          <cell r="I1206">
            <v>200218</v>
          </cell>
          <cell r="J1206" t="str">
            <v>Wang Zhen</v>
          </cell>
          <cell r="K1206" t="str">
            <v>Hu Zhifeng</v>
          </cell>
          <cell r="L1206">
            <v>40854</v>
          </cell>
          <cell r="M1206">
            <v>40854</v>
          </cell>
          <cell r="N1206">
            <v>41060</v>
          </cell>
          <cell r="O1206">
            <v>41060</v>
          </cell>
          <cell r="P1206">
            <v>41060</v>
          </cell>
          <cell r="R1206">
            <v>41240</v>
          </cell>
          <cell r="S1206" t="str">
            <v>N</v>
          </cell>
          <cell r="T1206" t="str">
            <v>Closed</v>
          </cell>
          <cell r="U1206" t="str">
            <v>30529046</v>
          </cell>
        </row>
        <row r="1207">
          <cell r="A1207">
            <v>11189</v>
          </cell>
          <cell r="B1207" t="str">
            <v>CBP/A</v>
          </cell>
          <cell r="C1207" t="str">
            <v>MOC</v>
          </cell>
          <cell r="D1207" t="str">
            <v>CTE/A</v>
          </cell>
          <cell r="E1207" t="str">
            <v>Add E/I Facilities for 520-P-201C/D</v>
          </cell>
          <cell r="F1207">
            <v>2000</v>
          </cell>
          <cell r="G1207">
            <v>0</v>
          </cell>
          <cell r="I1207">
            <v>28339</v>
          </cell>
          <cell r="J1207" t="str">
            <v>Sang Qingming</v>
          </cell>
          <cell r="K1207" t="str">
            <v>Chen Gang</v>
          </cell>
          <cell r="L1207">
            <v>40854</v>
          </cell>
          <cell r="M1207">
            <v>40854</v>
          </cell>
          <cell r="N1207">
            <v>40999</v>
          </cell>
          <cell r="O1207">
            <v>40942</v>
          </cell>
          <cell r="P1207">
            <v>40908</v>
          </cell>
          <cell r="R1207">
            <v>41088</v>
          </cell>
          <cell r="T1207" t="str">
            <v>Closed</v>
          </cell>
          <cell r="U1207" t="str">
            <v>30522965</v>
          </cell>
        </row>
        <row r="1208">
          <cell r="A1208">
            <v>11188</v>
          </cell>
          <cell r="B1208" t="str">
            <v>CCP/A</v>
          </cell>
          <cell r="C1208" t="str">
            <v>Projects</v>
          </cell>
          <cell r="D1208" t="str">
            <v>CTE/P</v>
          </cell>
          <cell r="E1208" t="str">
            <v>IPS II - Replace P2051 &amp; P4203 of ACN</v>
          </cell>
          <cell r="F1208">
            <v>1130000</v>
          </cell>
          <cell r="G1208">
            <v>0</v>
          </cell>
          <cell r="H1208">
            <v>0</v>
          </cell>
          <cell r="I1208">
            <v>0</v>
          </cell>
          <cell r="J1208" t="str">
            <v>Wei Youbing</v>
          </cell>
          <cell r="K1208" t="str">
            <v>Zhang Fanwen</v>
          </cell>
          <cell r="L1208">
            <v>40854</v>
          </cell>
          <cell r="M1208">
            <v>40854</v>
          </cell>
          <cell r="N1208">
            <v>41100</v>
          </cell>
          <cell r="O1208">
            <v>41121</v>
          </cell>
          <cell r="P1208">
            <v>41087</v>
          </cell>
          <cell r="Q1208">
            <v>41260</v>
          </cell>
          <cell r="R1208">
            <v>41389</v>
          </cell>
          <cell r="S1208" t="str">
            <v>N</v>
          </cell>
          <cell r="T1208" t="str">
            <v>Closed</v>
          </cell>
          <cell r="U1208" t="str">
            <v>ZN0L.58888.920</v>
          </cell>
        </row>
        <row r="1209">
          <cell r="A1209">
            <v>11187</v>
          </cell>
          <cell r="B1209" t="str">
            <v>CBP/B</v>
          </cell>
          <cell r="C1209" t="str">
            <v>MOC</v>
          </cell>
          <cell r="D1209" t="str">
            <v>CTE/P</v>
          </cell>
          <cell r="E1209" t="str">
            <v>Add Differential Pressure Level Transmitter for E404A/B</v>
          </cell>
          <cell r="F1209">
            <v>40000</v>
          </cell>
          <cell r="G1209">
            <v>0</v>
          </cell>
          <cell r="H1209">
            <v>0</v>
          </cell>
          <cell r="I1209">
            <v>148415</v>
          </cell>
          <cell r="J1209" t="str">
            <v>Yuan Suxia</v>
          </cell>
          <cell r="K1209" t="str">
            <v>Ling Taizhong</v>
          </cell>
          <cell r="L1209">
            <v>40851</v>
          </cell>
          <cell r="M1209">
            <v>40851</v>
          </cell>
          <cell r="N1209">
            <v>41105</v>
          </cell>
          <cell r="O1209">
            <v>41110</v>
          </cell>
          <cell r="P1209">
            <v>41108</v>
          </cell>
          <cell r="R1209">
            <v>41288</v>
          </cell>
          <cell r="S1209" t="str">
            <v>N</v>
          </cell>
          <cell r="T1209" t="str">
            <v>Closed</v>
          </cell>
          <cell r="U1209" t="str">
            <v>30529045</v>
          </cell>
        </row>
        <row r="1210">
          <cell r="A1210">
            <v>11186</v>
          </cell>
          <cell r="B1210" t="str">
            <v>CBP/C</v>
          </cell>
          <cell r="C1210" t="str">
            <v>Projects</v>
          </cell>
          <cell r="D1210" t="str">
            <v>CTE/P</v>
          </cell>
          <cell r="E1210" t="str">
            <v>Add two coking inhibiter pumps on gas feeding line</v>
          </cell>
          <cell r="F1210">
            <v>260000</v>
          </cell>
          <cell r="G1210">
            <v>80000</v>
          </cell>
          <cell r="H1210">
            <v>0</v>
          </cell>
          <cell r="I1210">
            <v>345097</v>
          </cell>
          <cell r="J1210" t="str">
            <v>Wang Can</v>
          </cell>
          <cell r="K1210" t="str">
            <v>Ling Taizhong</v>
          </cell>
          <cell r="L1210">
            <v>40918</v>
          </cell>
          <cell r="M1210">
            <v>40918</v>
          </cell>
          <cell r="N1210">
            <v>41121</v>
          </cell>
          <cell r="O1210">
            <v>41376</v>
          </cell>
          <cell r="P1210">
            <v>41377</v>
          </cell>
          <cell r="R1210">
            <v>41604</v>
          </cell>
          <cell r="S1210" t="str">
            <v>N</v>
          </cell>
          <cell r="T1210" t="str">
            <v>Closed</v>
          </cell>
          <cell r="U1210" t="str">
            <v>ZN0I.10410.121</v>
          </cell>
        </row>
        <row r="1211">
          <cell r="A1211">
            <v>11185</v>
          </cell>
          <cell r="B1211" t="str">
            <v>CTA</v>
          </cell>
          <cell r="C1211" t="str">
            <v>Projects</v>
          </cell>
          <cell r="D1211" t="str">
            <v>CTM</v>
          </cell>
          <cell r="E1211" t="str">
            <v>Add AI/AO License for DCS of LDPE</v>
          </cell>
          <cell r="F1211">
            <v>110000</v>
          </cell>
          <cell r="G1211">
            <v>0</v>
          </cell>
          <cell r="H1211">
            <v>0</v>
          </cell>
          <cell r="I1211">
            <v>0</v>
          </cell>
          <cell r="J1211" t="str">
            <v>Zhang Fangdong</v>
          </cell>
          <cell r="K1211" t="str">
            <v>Xu Jun</v>
          </cell>
          <cell r="L1211">
            <v>40850</v>
          </cell>
          <cell r="M1211">
            <v>40850</v>
          </cell>
          <cell r="N1211">
            <v>40908</v>
          </cell>
          <cell r="O1211">
            <v>40908</v>
          </cell>
          <cell r="P1211">
            <v>40918</v>
          </cell>
          <cell r="R1211">
            <v>41029</v>
          </cell>
          <cell r="T1211" t="str">
            <v>Closed</v>
          </cell>
        </row>
        <row r="1212">
          <cell r="A1212">
            <v>11184</v>
          </cell>
          <cell r="B1212" t="str">
            <v>CTM</v>
          </cell>
          <cell r="C1212" t="str">
            <v>MOC</v>
          </cell>
          <cell r="D1212" t="str">
            <v>CTE/C</v>
          </cell>
          <cell r="E1212" t="str">
            <v>Revamp YBS Maintenance Shop to New PPE Warehouse</v>
          </cell>
          <cell r="F1212">
            <v>400000</v>
          </cell>
          <cell r="G1212">
            <v>0</v>
          </cell>
          <cell r="H1212">
            <v>0</v>
          </cell>
          <cell r="I1212">
            <v>326036</v>
          </cell>
          <cell r="J1212" t="str">
            <v>Wu Chuanbin</v>
          </cell>
          <cell r="K1212" t="str">
            <v>Xu Zhaofeng</v>
          </cell>
          <cell r="L1212">
            <v>40848</v>
          </cell>
          <cell r="M1212">
            <v>40848</v>
          </cell>
          <cell r="N1212">
            <v>40968</v>
          </cell>
          <cell r="O1212">
            <v>40968</v>
          </cell>
          <cell r="P1212">
            <v>40968</v>
          </cell>
          <cell r="R1212">
            <v>41148</v>
          </cell>
          <cell r="S1212" t="str">
            <v>N</v>
          </cell>
          <cell r="T1212" t="str">
            <v>Closed</v>
          </cell>
          <cell r="U1212" t="str">
            <v>30530989</v>
          </cell>
        </row>
        <row r="1213">
          <cell r="A1213">
            <v>11183</v>
          </cell>
          <cell r="B1213" t="str">
            <v>CC</v>
          </cell>
          <cell r="C1213" t="str">
            <v>Other</v>
          </cell>
          <cell r="D1213" t="str">
            <v>CTE/C</v>
          </cell>
          <cell r="E1213" t="str">
            <v>Add Air-Condition in C623 Mechanical Workshop (ACN CCP/A)</v>
          </cell>
          <cell r="F1213">
            <v>9600</v>
          </cell>
          <cell r="G1213">
            <v>0</v>
          </cell>
          <cell r="H1213">
            <v>0</v>
          </cell>
          <cell r="I1213">
            <v>0</v>
          </cell>
          <cell r="J1213" t="str">
            <v>Wang Shicheng</v>
          </cell>
          <cell r="K1213" t="str">
            <v>Zhang Xiaoli</v>
          </cell>
          <cell r="L1213">
            <v>40848</v>
          </cell>
          <cell r="M1213">
            <v>40848</v>
          </cell>
          <cell r="N1213">
            <v>40999</v>
          </cell>
          <cell r="O1213">
            <v>40999</v>
          </cell>
          <cell r="P1213">
            <v>41124</v>
          </cell>
          <cell r="R1213">
            <v>41477</v>
          </cell>
          <cell r="S1213" t="str">
            <v>N</v>
          </cell>
          <cell r="T1213" t="str">
            <v>Closed</v>
          </cell>
        </row>
        <row r="1214">
          <cell r="A1214">
            <v>11182</v>
          </cell>
          <cell r="B1214" t="str">
            <v>CTS</v>
          </cell>
          <cell r="C1214" t="str">
            <v>MOC</v>
          </cell>
          <cell r="D1214" t="str">
            <v>CTE/C</v>
          </cell>
          <cell r="E1214" t="str">
            <v>Build Parking Awning for Hazmat Truck</v>
          </cell>
          <cell r="F1214">
            <v>85000</v>
          </cell>
          <cell r="G1214">
            <v>0</v>
          </cell>
          <cell r="H1214">
            <v>0</v>
          </cell>
          <cell r="I1214">
            <v>226588</v>
          </cell>
          <cell r="J1214" t="str">
            <v>Xia Yinan</v>
          </cell>
          <cell r="K1214" t="str">
            <v>Xu Zhaofeng</v>
          </cell>
          <cell r="L1214">
            <v>40848</v>
          </cell>
          <cell r="M1214">
            <v>40848</v>
          </cell>
          <cell r="N1214">
            <v>40928</v>
          </cell>
          <cell r="O1214">
            <v>40928</v>
          </cell>
          <cell r="P1214">
            <v>41029</v>
          </cell>
          <cell r="R1214">
            <v>41209</v>
          </cell>
          <cell r="S1214" t="str">
            <v>N</v>
          </cell>
          <cell r="T1214" t="str">
            <v>Closed</v>
          </cell>
          <cell r="U1214" t="str">
            <v>30539069</v>
          </cell>
        </row>
        <row r="1215">
          <cell r="A1215">
            <v>11181</v>
          </cell>
          <cell r="B1215" t="str">
            <v>CTS/P</v>
          </cell>
          <cell r="C1215" t="str">
            <v>MOC</v>
          </cell>
          <cell r="D1215" t="str">
            <v>CTE/C</v>
          </cell>
          <cell r="E1215" t="str">
            <v>Add awning for Solid Waste Field in PP</v>
          </cell>
          <cell r="F1215">
            <v>100000</v>
          </cell>
          <cell r="G1215">
            <v>0</v>
          </cell>
          <cell r="H1215">
            <v>0</v>
          </cell>
          <cell r="I1215">
            <v>25867</v>
          </cell>
          <cell r="J1215" t="str">
            <v>Xia Yinan</v>
          </cell>
          <cell r="K1215" t="str">
            <v>Xu Zhaofeng</v>
          </cell>
          <cell r="L1215">
            <v>40848</v>
          </cell>
          <cell r="M1215">
            <v>40848</v>
          </cell>
          <cell r="N1215">
            <v>40897</v>
          </cell>
          <cell r="O1215">
            <v>40897</v>
          </cell>
          <cell r="P1215">
            <v>41029</v>
          </cell>
          <cell r="R1215">
            <v>41209</v>
          </cell>
          <cell r="S1215" t="str">
            <v>N</v>
          </cell>
          <cell r="T1215" t="str">
            <v>Closed</v>
          </cell>
          <cell r="U1215" t="str">
            <v>30540950</v>
          </cell>
        </row>
        <row r="1216">
          <cell r="A1216">
            <v>11180</v>
          </cell>
          <cell r="B1216" t="str">
            <v>CTS/U</v>
          </cell>
          <cell r="C1216" t="str">
            <v>MOC</v>
          </cell>
          <cell r="D1216" t="str">
            <v>CTE/P</v>
          </cell>
          <cell r="E1216" t="str">
            <v>Add Coupons for CW Corrosion Monitoring</v>
          </cell>
          <cell r="F1216">
            <v>0</v>
          </cell>
          <cell r="G1216">
            <v>0</v>
          </cell>
          <cell r="H1216">
            <v>0</v>
          </cell>
          <cell r="I1216">
            <v>10923</v>
          </cell>
          <cell r="J1216" t="str">
            <v>Yu Zhenggang</v>
          </cell>
          <cell r="K1216" t="str">
            <v>CTM</v>
          </cell>
          <cell r="L1216">
            <v>40844</v>
          </cell>
          <cell r="M1216">
            <v>40844</v>
          </cell>
          <cell r="N1216">
            <v>41059</v>
          </cell>
          <cell r="P1216">
            <v>41092</v>
          </cell>
          <cell r="R1216">
            <v>41272</v>
          </cell>
          <cell r="S1216" t="str">
            <v>N</v>
          </cell>
          <cell r="T1216" t="str">
            <v>Closed</v>
          </cell>
          <cell r="U1216" t="str">
            <v>30518816</v>
          </cell>
        </row>
        <row r="1217">
          <cell r="A1217">
            <v>11179</v>
          </cell>
          <cell r="B1217" t="str">
            <v>CFL</v>
          </cell>
          <cell r="C1217" t="str">
            <v>Projects</v>
          </cell>
          <cell r="D1217" t="str">
            <v>CTA/S</v>
          </cell>
          <cell r="E1217" t="str">
            <v>Add Remote CCTV System for NJ MSA Longtan Branch</v>
          </cell>
          <cell r="F1217">
            <v>120000</v>
          </cell>
          <cell r="G1217">
            <v>0</v>
          </cell>
          <cell r="H1217">
            <v>0</v>
          </cell>
          <cell r="I1217">
            <v>56022</v>
          </cell>
          <cell r="J1217" t="str">
            <v>Qiu Wei</v>
          </cell>
          <cell r="K1217" t="str">
            <v>Qiu Wei</v>
          </cell>
          <cell r="L1217">
            <v>40842</v>
          </cell>
          <cell r="M1217">
            <v>40842</v>
          </cell>
          <cell r="N1217">
            <v>40908</v>
          </cell>
          <cell r="O1217">
            <v>40908</v>
          </cell>
          <cell r="P1217">
            <v>41029</v>
          </cell>
          <cell r="R1217">
            <v>41322</v>
          </cell>
          <cell r="S1217" t="str">
            <v>N</v>
          </cell>
          <cell r="T1217" t="str">
            <v>Closed</v>
          </cell>
          <cell r="U1217" t="str">
            <v>ZN0I.10771.111</v>
          </cell>
        </row>
        <row r="1218">
          <cell r="A1218">
            <v>11178</v>
          </cell>
          <cell r="B1218" t="str">
            <v>CTE</v>
          </cell>
          <cell r="C1218" t="str">
            <v>MOC</v>
          </cell>
          <cell r="D1218" t="str">
            <v>CTE/C</v>
          </cell>
          <cell r="E1218" t="str">
            <v>Set Up Contractor Container Area</v>
          </cell>
          <cell r="F1218">
            <v>500000</v>
          </cell>
          <cell r="G1218">
            <v>0</v>
          </cell>
          <cell r="H1218">
            <v>0</v>
          </cell>
          <cell r="I1218">
            <v>413133</v>
          </cell>
          <cell r="J1218" t="str">
            <v>Yu Yi</v>
          </cell>
          <cell r="K1218" t="str">
            <v>Jiang Yunning</v>
          </cell>
          <cell r="L1218">
            <v>40837</v>
          </cell>
          <cell r="M1218">
            <v>40837</v>
          </cell>
          <cell r="N1218">
            <v>40908</v>
          </cell>
          <cell r="O1218">
            <v>40938</v>
          </cell>
          <cell r="P1218">
            <v>40938</v>
          </cell>
          <cell r="R1218">
            <v>41118</v>
          </cell>
          <cell r="T1218" t="str">
            <v>Closed</v>
          </cell>
          <cell r="U1218" t="str">
            <v>30529088</v>
          </cell>
        </row>
        <row r="1219">
          <cell r="A1219">
            <v>11177</v>
          </cell>
          <cell r="B1219" t="str">
            <v>CBP/C</v>
          </cell>
          <cell r="C1219" t="str">
            <v>MOC</v>
          </cell>
          <cell r="D1219" t="str">
            <v>CTM</v>
          </cell>
          <cell r="E1219" t="str">
            <v>Change BEP Fuel Oil into STT1430</v>
          </cell>
          <cell r="F1219">
            <v>14000</v>
          </cell>
          <cell r="G1219">
            <v>0</v>
          </cell>
          <cell r="I1219">
            <v>107572</v>
          </cell>
          <cell r="J1219" t="str">
            <v>Zhang Chifei</v>
          </cell>
          <cell r="K1219" t="str">
            <v>CTM</v>
          </cell>
          <cell r="L1219">
            <v>40837</v>
          </cell>
          <cell r="M1219">
            <v>40837</v>
          </cell>
          <cell r="P1219">
            <v>40863</v>
          </cell>
          <cell r="R1219">
            <v>41043</v>
          </cell>
          <cell r="T1219" t="str">
            <v>Closed</v>
          </cell>
          <cell r="U1219" t="str">
            <v>30525838</v>
          </cell>
        </row>
        <row r="1220">
          <cell r="A1220">
            <v>11176</v>
          </cell>
          <cell r="B1220" t="str">
            <v>CFL</v>
          </cell>
          <cell r="C1220" t="str">
            <v>Projects</v>
          </cell>
          <cell r="D1220" t="str">
            <v>CTE/P</v>
          </cell>
          <cell r="E1220" t="str">
            <v>Add Automatic Sampling Valve on Naphtha Line from JPC</v>
          </cell>
          <cell r="F1220">
            <v>491000</v>
          </cell>
          <cell r="G1220">
            <v>0</v>
          </cell>
          <cell r="H1220">
            <v>0</v>
          </cell>
          <cell r="I1220">
            <v>543056</v>
          </cell>
          <cell r="J1220" t="str">
            <v>Yu Xiya</v>
          </cell>
          <cell r="K1220" t="str">
            <v>Xu Yefeng</v>
          </cell>
          <cell r="L1220">
            <v>40851</v>
          </cell>
          <cell r="M1220">
            <v>40879</v>
          </cell>
          <cell r="N1220">
            <v>41152</v>
          </cell>
          <cell r="O1220">
            <v>41563</v>
          </cell>
          <cell r="P1220">
            <v>41563</v>
          </cell>
          <cell r="R1220">
            <v>41698</v>
          </cell>
          <cell r="S1220" t="str">
            <v>N</v>
          </cell>
          <cell r="T1220" t="str">
            <v>Completed</v>
          </cell>
          <cell r="U1220" t="str">
            <v>ZN0I.60170.111</v>
          </cell>
        </row>
        <row r="1221">
          <cell r="A1221">
            <v>11175</v>
          </cell>
          <cell r="B1221" t="str">
            <v>CCP/C</v>
          </cell>
          <cell r="C1221" t="str">
            <v>MOC</v>
          </cell>
          <cell r="D1221" t="str">
            <v>CTE/C</v>
          </cell>
          <cell r="E1221" t="str">
            <v>Modify C1 Solid Waste Heap Yard</v>
          </cell>
          <cell r="F1221">
            <v>61520</v>
          </cell>
          <cell r="G1221">
            <v>0</v>
          </cell>
          <cell r="H1221">
            <v>0</v>
          </cell>
          <cell r="I1221">
            <v>51612</v>
          </cell>
          <cell r="J1221" t="str">
            <v>Sheng Bao</v>
          </cell>
          <cell r="K1221" t="str">
            <v>Guo Yibing</v>
          </cell>
          <cell r="L1221">
            <v>40835</v>
          </cell>
          <cell r="M1221">
            <v>40835</v>
          </cell>
          <cell r="N1221">
            <v>40908</v>
          </cell>
          <cell r="O1221">
            <v>40908</v>
          </cell>
          <cell r="P1221">
            <v>40847</v>
          </cell>
          <cell r="R1221">
            <v>41027</v>
          </cell>
          <cell r="S1221" t="str">
            <v>N</v>
          </cell>
          <cell r="T1221" t="str">
            <v>Closed</v>
          </cell>
          <cell r="U1221" t="str">
            <v>30522946</v>
          </cell>
        </row>
        <row r="1222">
          <cell r="A1222">
            <v>11174</v>
          </cell>
          <cell r="B1222" t="str">
            <v>CEP/N</v>
          </cell>
          <cell r="C1222" t="str">
            <v>MOC</v>
          </cell>
          <cell r="D1222" t="str">
            <v>CTE/P</v>
          </cell>
          <cell r="E1222" t="str">
            <v>Modify TYPE A-4 Sample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 t="str">
            <v>Ding Changyong</v>
          </cell>
          <cell r="K1222" t="str">
            <v>CTM</v>
          </cell>
          <cell r="L1222">
            <v>40834</v>
          </cell>
          <cell r="M1222">
            <v>40834</v>
          </cell>
          <cell r="N1222">
            <v>41029</v>
          </cell>
          <cell r="P1222">
            <v>41019</v>
          </cell>
          <cell r="R1222">
            <v>41199</v>
          </cell>
          <cell r="S1222" t="str">
            <v>N</v>
          </cell>
          <cell r="T1222" t="str">
            <v>Closed</v>
          </cell>
        </row>
        <row r="1223">
          <cell r="A1223">
            <v>11173</v>
          </cell>
          <cell r="B1223" t="str">
            <v>CEP/N</v>
          </cell>
          <cell r="C1223" t="str">
            <v>Projects</v>
          </cell>
          <cell r="D1223" t="str">
            <v>CTE/P</v>
          </cell>
          <cell r="E1223" t="str">
            <v>Build Pigging Pipeline from Swing Vessel to Truck Loading Station</v>
          </cell>
          <cell r="F1223">
            <v>4300000</v>
          </cell>
          <cell r="G1223">
            <v>0</v>
          </cell>
          <cell r="H1223">
            <v>0</v>
          </cell>
          <cell r="I1223">
            <v>4234113</v>
          </cell>
          <cell r="J1223" t="str">
            <v>Ding Changyong</v>
          </cell>
          <cell r="K1223" t="str">
            <v>Zhang Fanwen</v>
          </cell>
          <cell r="L1223">
            <v>40844</v>
          </cell>
          <cell r="M1223">
            <v>40844</v>
          </cell>
          <cell r="N1223">
            <v>41068</v>
          </cell>
          <cell r="O1223">
            <v>41066</v>
          </cell>
          <cell r="P1223">
            <v>41072</v>
          </cell>
          <cell r="Q1223">
            <v>41164</v>
          </cell>
          <cell r="R1223">
            <v>41421</v>
          </cell>
          <cell r="S1223" t="str">
            <v>N</v>
          </cell>
          <cell r="T1223" t="str">
            <v>Closed</v>
          </cell>
          <cell r="U1223" t="str">
            <v>ZN0S.10560.111</v>
          </cell>
        </row>
        <row r="1224">
          <cell r="A1224">
            <v>11172</v>
          </cell>
          <cell r="B1224" t="str">
            <v>CBP/A</v>
          </cell>
          <cell r="C1224" t="str">
            <v>Projects</v>
          </cell>
          <cell r="D1224" t="str">
            <v>CTA/S</v>
          </cell>
          <cell r="E1224" t="str">
            <v>Upgrade the FAS of BCC Control Building and D201 Substation</v>
          </cell>
          <cell r="F1224">
            <v>250000</v>
          </cell>
          <cell r="G1224">
            <v>0</v>
          </cell>
          <cell r="H1224">
            <v>0</v>
          </cell>
          <cell r="I1224">
            <v>197404</v>
          </cell>
          <cell r="J1224" t="str">
            <v>Qiu Wei</v>
          </cell>
          <cell r="K1224" t="str">
            <v>Qiu Wei</v>
          </cell>
          <cell r="L1224">
            <v>40836</v>
          </cell>
          <cell r="M1224">
            <v>40836</v>
          </cell>
          <cell r="N1224">
            <v>40877</v>
          </cell>
          <cell r="P1224">
            <v>40968</v>
          </cell>
          <cell r="R1224">
            <v>41288</v>
          </cell>
          <cell r="S1224" t="str">
            <v>N</v>
          </cell>
          <cell r="T1224" t="str">
            <v>Closed</v>
          </cell>
          <cell r="U1224" t="str">
            <v>ZN0I.67011.112</v>
          </cell>
        </row>
        <row r="1225">
          <cell r="A1225">
            <v>11171</v>
          </cell>
          <cell r="B1225" t="str">
            <v>CEP/S</v>
          </cell>
          <cell r="C1225" t="str">
            <v>MOC</v>
          </cell>
          <cell r="D1225" t="str">
            <v>CTE/P</v>
          </cell>
          <cell r="E1225" t="str">
            <v>Replace Waste Oil Pump P3526</v>
          </cell>
          <cell r="F1225">
            <v>46000</v>
          </cell>
          <cell r="G1225">
            <v>0</v>
          </cell>
          <cell r="H1225">
            <v>0</v>
          </cell>
          <cell r="I1225">
            <v>222007</v>
          </cell>
          <cell r="J1225" t="str">
            <v>Li Shouqing</v>
          </cell>
          <cell r="K1225" t="str">
            <v>Xu Yefeng</v>
          </cell>
          <cell r="L1225">
            <v>40824</v>
          </cell>
          <cell r="M1225">
            <v>40824</v>
          </cell>
          <cell r="N1225">
            <v>41212</v>
          </cell>
          <cell r="O1225">
            <v>41250</v>
          </cell>
          <cell r="P1225">
            <v>41250</v>
          </cell>
          <cell r="R1225">
            <v>41515</v>
          </cell>
          <cell r="S1225" t="str">
            <v>N</v>
          </cell>
          <cell r="T1225" t="str">
            <v>Closed</v>
          </cell>
          <cell r="U1225" t="str">
            <v>30509938</v>
          </cell>
        </row>
        <row r="1226">
          <cell r="A1226">
            <v>11170</v>
          </cell>
          <cell r="B1226" t="str">
            <v>CEP/P</v>
          </cell>
          <cell r="C1226" t="str">
            <v>Projects</v>
          </cell>
          <cell r="D1226" t="str">
            <v>CTE/P</v>
          </cell>
          <cell r="E1226" t="str">
            <v>Change Air Cooler Condensers E20350</v>
          </cell>
          <cell r="F1226">
            <v>923000</v>
          </cell>
          <cell r="G1226">
            <v>0</v>
          </cell>
          <cell r="H1226">
            <v>0</v>
          </cell>
          <cell r="I1226">
            <v>609569</v>
          </cell>
          <cell r="J1226" t="str">
            <v>Ding Changyong</v>
          </cell>
          <cell r="K1226" t="str">
            <v>Xu Weidong(CTM)</v>
          </cell>
          <cell r="L1226">
            <v>40865</v>
          </cell>
          <cell r="M1226">
            <v>40865</v>
          </cell>
          <cell r="N1226">
            <v>41090</v>
          </cell>
          <cell r="P1226">
            <v>41049</v>
          </cell>
          <cell r="R1226">
            <v>41288</v>
          </cell>
          <cell r="S1226" t="str">
            <v>N</v>
          </cell>
          <cell r="T1226" t="str">
            <v>Closed</v>
          </cell>
          <cell r="U1226" t="str">
            <v>ZN0S.10552.111</v>
          </cell>
        </row>
        <row r="1227">
          <cell r="A1227">
            <v>11169</v>
          </cell>
          <cell r="B1227" t="str">
            <v>CTE</v>
          </cell>
          <cell r="C1227" t="str">
            <v>MOC</v>
          </cell>
          <cell r="D1227" t="str">
            <v>CTM</v>
          </cell>
          <cell r="E1227" t="str">
            <v>Add New Fence in BYC Reserved Land</v>
          </cell>
          <cell r="F1227">
            <v>350000</v>
          </cell>
          <cell r="G1227">
            <v>0</v>
          </cell>
          <cell r="H1227">
            <v>0</v>
          </cell>
          <cell r="I1227">
            <v>0</v>
          </cell>
          <cell r="J1227" t="str">
            <v>Wu Chuanbin</v>
          </cell>
          <cell r="K1227" t="str">
            <v>Jiang Yunning</v>
          </cell>
          <cell r="L1227">
            <v>40815</v>
          </cell>
          <cell r="M1227">
            <v>40815</v>
          </cell>
          <cell r="N1227">
            <v>40872</v>
          </cell>
          <cell r="O1227">
            <v>40907</v>
          </cell>
          <cell r="P1227">
            <v>40907</v>
          </cell>
          <cell r="R1227">
            <v>41087</v>
          </cell>
          <cell r="T1227" t="str">
            <v>Closed</v>
          </cell>
        </row>
        <row r="1228">
          <cell r="A1228">
            <v>11168</v>
          </cell>
          <cell r="B1228" t="str">
            <v>CEP/P</v>
          </cell>
          <cell r="C1228" t="str">
            <v>MOC</v>
          </cell>
          <cell r="D1228" t="str">
            <v>CTM</v>
          </cell>
          <cell r="E1228" t="str">
            <v>Add a New Type Filter before P21602</v>
          </cell>
          <cell r="F1228">
            <v>3000</v>
          </cell>
          <cell r="G1228">
            <v>0</v>
          </cell>
          <cell r="H1228">
            <v>0</v>
          </cell>
          <cell r="I1228">
            <v>0</v>
          </cell>
          <cell r="J1228" t="str">
            <v>Ding Changyong</v>
          </cell>
          <cell r="K1228" t="str">
            <v>CTM</v>
          </cell>
          <cell r="L1228">
            <v>40813</v>
          </cell>
          <cell r="M1228">
            <v>40813</v>
          </cell>
          <cell r="P1228">
            <v>40907</v>
          </cell>
          <cell r="R1228">
            <v>41087</v>
          </cell>
          <cell r="T1228" t="str">
            <v>Closed</v>
          </cell>
        </row>
        <row r="1229">
          <cell r="A1229">
            <v>11167</v>
          </cell>
          <cell r="B1229" t="str">
            <v>CBP/C</v>
          </cell>
          <cell r="C1229" t="str">
            <v>MOC</v>
          </cell>
          <cell r="D1229" t="str">
            <v>CTM</v>
          </cell>
          <cell r="E1229" t="str">
            <v>Modify Z1121 for IB Unloading System</v>
          </cell>
          <cell r="F1229">
            <v>104000</v>
          </cell>
          <cell r="G1229">
            <v>0</v>
          </cell>
          <cell r="H1229">
            <v>0</v>
          </cell>
          <cell r="I1229">
            <v>149860</v>
          </cell>
          <cell r="J1229" t="str">
            <v>Wang Can</v>
          </cell>
          <cell r="K1229" t="str">
            <v>Ling Taizhong</v>
          </cell>
          <cell r="L1229">
            <v>40809</v>
          </cell>
          <cell r="M1229">
            <v>40809</v>
          </cell>
          <cell r="N1229">
            <v>41182</v>
          </cell>
          <cell r="O1229">
            <v>41274</v>
          </cell>
          <cell r="P1229">
            <v>41255</v>
          </cell>
          <cell r="R1229">
            <v>41331</v>
          </cell>
          <cell r="S1229" t="str">
            <v>N</v>
          </cell>
          <cell r="T1229" t="str">
            <v>Closed</v>
          </cell>
        </row>
        <row r="1230">
          <cell r="A1230">
            <v>11166</v>
          </cell>
          <cell r="B1230" t="str">
            <v>CEP/S</v>
          </cell>
          <cell r="C1230" t="str">
            <v>MOC</v>
          </cell>
          <cell r="D1230" t="str">
            <v>CTE/C</v>
          </cell>
          <cell r="E1230" t="str">
            <v>Change Stairs Outside of Rubber Room</v>
          </cell>
          <cell r="F1230">
            <v>800</v>
          </cell>
          <cell r="G1230">
            <v>0</v>
          </cell>
          <cell r="H1230">
            <v>0</v>
          </cell>
          <cell r="I1230">
            <v>62203</v>
          </cell>
          <cell r="J1230" t="str">
            <v>Wang Shicheng</v>
          </cell>
          <cell r="K1230" t="str">
            <v>Suo Qingkai</v>
          </cell>
          <cell r="L1230">
            <v>40802</v>
          </cell>
          <cell r="M1230">
            <v>40802</v>
          </cell>
          <cell r="N1230">
            <v>40908</v>
          </cell>
          <cell r="O1230">
            <v>40974</v>
          </cell>
          <cell r="P1230">
            <v>40974</v>
          </cell>
          <cell r="R1230">
            <v>41154</v>
          </cell>
          <cell r="S1230" t="str">
            <v>N</v>
          </cell>
          <cell r="T1230" t="str">
            <v>Closed</v>
          </cell>
          <cell r="U1230" t="str">
            <v>30509937</v>
          </cell>
        </row>
        <row r="1231">
          <cell r="A1231">
            <v>11165</v>
          </cell>
          <cell r="B1231" t="str">
            <v>CBP/C</v>
          </cell>
          <cell r="C1231" t="str">
            <v>MOC</v>
          </cell>
          <cell r="D1231" t="str">
            <v>CTE/P</v>
          </cell>
          <cell r="E1231" t="str">
            <v>Remove No 6 Safety Shower to STP1160 Area</v>
          </cell>
          <cell r="F1231">
            <v>0</v>
          </cell>
          <cell r="G1231">
            <v>0</v>
          </cell>
          <cell r="H1231">
            <v>0</v>
          </cell>
          <cell r="I1231">
            <v>141417</v>
          </cell>
          <cell r="J1231" t="str">
            <v>Zhang Xu</v>
          </cell>
          <cell r="K1231" t="str">
            <v>Qu Liqiang</v>
          </cell>
          <cell r="L1231">
            <v>40807</v>
          </cell>
          <cell r="M1231">
            <v>40807</v>
          </cell>
          <cell r="N1231">
            <v>40908</v>
          </cell>
          <cell r="O1231">
            <v>40926</v>
          </cell>
          <cell r="P1231">
            <v>40926</v>
          </cell>
          <cell r="R1231">
            <v>41106</v>
          </cell>
          <cell r="T1231" t="str">
            <v>Closed</v>
          </cell>
          <cell r="U1231" t="str">
            <v>30518809</v>
          </cell>
        </row>
        <row r="1232">
          <cell r="A1232">
            <v>11164</v>
          </cell>
          <cell r="B1232" t="str">
            <v>CTS/U</v>
          </cell>
          <cell r="C1232" t="str">
            <v>MOC</v>
          </cell>
          <cell r="D1232" t="str">
            <v>CTE/A</v>
          </cell>
          <cell r="E1232" t="str">
            <v>Add Control Valve at CLWW line to WWTP</v>
          </cell>
          <cell r="F1232">
            <v>6413</v>
          </cell>
          <cell r="G1232">
            <v>0</v>
          </cell>
          <cell r="H1232">
            <v>0</v>
          </cell>
          <cell r="I1232">
            <v>2338</v>
          </cell>
          <cell r="J1232" t="str">
            <v>Sang Qingming</v>
          </cell>
          <cell r="K1232" t="str">
            <v>Xu Ge</v>
          </cell>
          <cell r="L1232">
            <v>40807</v>
          </cell>
          <cell r="M1232">
            <v>40807</v>
          </cell>
          <cell r="N1232">
            <v>41060</v>
          </cell>
          <cell r="O1232">
            <v>41213</v>
          </cell>
          <cell r="P1232">
            <v>41215</v>
          </cell>
          <cell r="R1232">
            <v>41424</v>
          </cell>
          <cell r="S1232" t="str">
            <v>N</v>
          </cell>
          <cell r="T1232" t="str">
            <v>Completed</v>
          </cell>
          <cell r="U1232" t="str">
            <v>980426772</v>
          </cell>
        </row>
        <row r="1233">
          <cell r="A1233">
            <v>11163</v>
          </cell>
          <cell r="B1233" t="str">
            <v>CE</v>
          </cell>
          <cell r="C1233" t="str">
            <v>MOC</v>
          </cell>
          <cell r="D1233" t="str">
            <v>CTE/C</v>
          </cell>
          <cell r="E1233" t="str">
            <v>Revamp CEM office of Z100</v>
          </cell>
          <cell r="F1233">
            <v>0</v>
          </cell>
          <cell r="G1233">
            <v>0</v>
          </cell>
          <cell r="H1233">
            <v>0</v>
          </cell>
          <cell r="I1233">
            <v>76080</v>
          </cell>
          <cell r="J1233" t="str">
            <v>Zhang Yihong</v>
          </cell>
          <cell r="K1233" t="str">
            <v>Jiang Yunning</v>
          </cell>
          <cell r="L1233">
            <v>40807</v>
          </cell>
          <cell r="M1233">
            <v>40807</v>
          </cell>
          <cell r="N1233">
            <v>40877</v>
          </cell>
          <cell r="O1233">
            <v>40949</v>
          </cell>
          <cell r="P1233">
            <v>40949</v>
          </cell>
          <cell r="R1233">
            <v>41129</v>
          </cell>
          <cell r="S1233" t="str">
            <v>N</v>
          </cell>
          <cell r="T1233" t="str">
            <v>Closed</v>
          </cell>
          <cell r="U1233" t="str">
            <v>30519379</v>
          </cell>
        </row>
        <row r="1234">
          <cell r="A1234">
            <v>11162</v>
          </cell>
          <cell r="B1234" t="str">
            <v>CEP/E</v>
          </cell>
          <cell r="C1234" t="str">
            <v>MOC</v>
          </cell>
          <cell r="D1234" t="str">
            <v>CTE/C</v>
          </cell>
          <cell r="E1234" t="str">
            <v>Add Platform for P3706B</v>
          </cell>
          <cell r="F1234">
            <v>8000</v>
          </cell>
          <cell r="G1234">
            <v>0</v>
          </cell>
          <cell r="H1234">
            <v>0</v>
          </cell>
          <cell r="I1234">
            <v>4091</v>
          </cell>
          <cell r="J1234" t="str">
            <v>Sheng Bao</v>
          </cell>
          <cell r="K1234" t="str">
            <v>Cao Jian</v>
          </cell>
          <cell r="L1234">
            <v>40807</v>
          </cell>
          <cell r="M1234">
            <v>40807</v>
          </cell>
          <cell r="N1234">
            <v>40921</v>
          </cell>
          <cell r="O1234">
            <v>41027</v>
          </cell>
          <cell r="P1234">
            <v>41027</v>
          </cell>
          <cell r="R1234">
            <v>41305</v>
          </cell>
          <cell r="S1234" t="str">
            <v>N</v>
          </cell>
          <cell r="T1234" t="str">
            <v>Closed</v>
          </cell>
        </row>
        <row r="1235">
          <cell r="A1235">
            <v>11161</v>
          </cell>
          <cell r="B1235" t="str">
            <v>CTM</v>
          </cell>
          <cell r="C1235" t="str">
            <v>MOC</v>
          </cell>
          <cell r="D1235" t="str">
            <v>CTE/C</v>
          </cell>
          <cell r="E1235" t="str">
            <v>Change Storage Room D730 2F to Office Area</v>
          </cell>
          <cell r="F1235">
            <v>0</v>
          </cell>
          <cell r="G1235">
            <v>0</v>
          </cell>
          <cell r="H1235">
            <v>0</v>
          </cell>
          <cell r="I1235">
            <v>45278</v>
          </cell>
          <cell r="J1235" t="str">
            <v>Yu Yi</v>
          </cell>
          <cell r="K1235" t="str">
            <v>Jiang Yunning</v>
          </cell>
          <cell r="L1235">
            <v>40807</v>
          </cell>
          <cell r="M1235">
            <v>40807</v>
          </cell>
          <cell r="N1235">
            <v>40877</v>
          </cell>
          <cell r="O1235">
            <v>40877</v>
          </cell>
          <cell r="P1235">
            <v>40877</v>
          </cell>
          <cell r="R1235">
            <v>41057</v>
          </cell>
          <cell r="T1235" t="str">
            <v>Closed</v>
          </cell>
          <cell r="U1235" t="str">
            <v>30514073</v>
          </cell>
        </row>
        <row r="1236">
          <cell r="A1236">
            <v>11160</v>
          </cell>
          <cell r="B1236" t="str">
            <v>CCP/C</v>
          </cell>
          <cell r="C1236" t="str">
            <v>MOC</v>
          </cell>
          <cell r="D1236" t="str">
            <v>CTE/C</v>
          </cell>
          <cell r="E1236" t="str">
            <v>Add Bicycle Shed for C1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 t="str">
            <v>Xia Yinan</v>
          </cell>
          <cell r="K1236" t="str">
            <v>Ren Jianguo</v>
          </cell>
          <cell r="L1236">
            <v>40802</v>
          </cell>
          <cell r="M1236">
            <v>40802</v>
          </cell>
          <cell r="N1236">
            <v>40862</v>
          </cell>
          <cell r="O1236">
            <v>40862</v>
          </cell>
          <cell r="P1236">
            <v>40846</v>
          </cell>
          <cell r="R1236">
            <v>41026</v>
          </cell>
          <cell r="S1236" t="str">
            <v>N</v>
          </cell>
          <cell r="T1236" t="str">
            <v>Closed</v>
          </cell>
        </row>
        <row r="1237">
          <cell r="A1237">
            <v>11159</v>
          </cell>
          <cell r="B1237" t="str">
            <v>CTA</v>
          </cell>
          <cell r="C1237" t="str">
            <v>MOC</v>
          </cell>
          <cell r="D1237" t="str">
            <v>CTE/A</v>
          </cell>
          <cell r="E1237" t="str">
            <v>Facilities Relocation in D700 Warehouse</v>
          </cell>
          <cell r="F1237">
            <v>40000</v>
          </cell>
          <cell r="G1237">
            <v>0</v>
          </cell>
          <cell r="H1237">
            <v>0</v>
          </cell>
          <cell r="I1237">
            <v>10128</v>
          </cell>
          <cell r="J1237" t="str">
            <v>Hu Xiao</v>
          </cell>
          <cell r="K1237" t="str">
            <v>Guo Bing</v>
          </cell>
          <cell r="L1237">
            <v>40802</v>
          </cell>
          <cell r="M1237">
            <v>40802</v>
          </cell>
          <cell r="N1237">
            <v>40847</v>
          </cell>
          <cell r="O1237">
            <v>40847</v>
          </cell>
          <cell r="P1237">
            <v>41029</v>
          </cell>
          <cell r="R1237">
            <v>41305</v>
          </cell>
          <cell r="S1237" t="str">
            <v>N</v>
          </cell>
          <cell r="T1237" t="str">
            <v>Closed</v>
          </cell>
        </row>
        <row r="1238">
          <cell r="A1238">
            <v>11158</v>
          </cell>
          <cell r="B1238" t="str">
            <v>CCP/C</v>
          </cell>
          <cell r="C1238" t="str">
            <v>Projects</v>
          </cell>
          <cell r="D1238" t="str">
            <v>CTE/P</v>
          </cell>
          <cell r="E1238" t="str">
            <v>Add DMA Unloading Station</v>
          </cell>
          <cell r="F1238">
            <v>795000</v>
          </cell>
          <cell r="G1238">
            <v>0</v>
          </cell>
          <cell r="H1238">
            <v>0</v>
          </cell>
          <cell r="I1238">
            <v>830308</v>
          </cell>
          <cell r="J1238" t="str">
            <v>Qin Liang</v>
          </cell>
          <cell r="K1238" t="str">
            <v>Zhang Fanwen</v>
          </cell>
          <cell r="L1238">
            <v>40805</v>
          </cell>
          <cell r="M1238">
            <v>40805</v>
          </cell>
          <cell r="N1238">
            <v>40877</v>
          </cell>
          <cell r="O1238">
            <v>40877</v>
          </cell>
          <cell r="P1238">
            <v>40877</v>
          </cell>
          <cell r="R1238">
            <v>41449</v>
          </cell>
          <cell r="S1238" t="str">
            <v>N</v>
          </cell>
          <cell r="T1238" t="str">
            <v>Closed</v>
          </cell>
          <cell r="U1238" t="str">
            <v>ZN0S.10730.111</v>
          </cell>
        </row>
        <row r="1239">
          <cell r="A1239">
            <v>11157</v>
          </cell>
          <cell r="B1239" t="str">
            <v>CEP/S</v>
          </cell>
          <cell r="C1239" t="str">
            <v>Projects</v>
          </cell>
          <cell r="D1239" t="str">
            <v>CTE/C</v>
          </cell>
          <cell r="E1239" t="str">
            <v>HVAC System Modification of PS Pellet Building</v>
          </cell>
          <cell r="F1239">
            <v>2140000</v>
          </cell>
          <cell r="G1239">
            <v>0</v>
          </cell>
          <cell r="H1239">
            <v>0</v>
          </cell>
          <cell r="I1239">
            <v>2545512</v>
          </cell>
          <cell r="J1239" t="str">
            <v>Yu Yi</v>
          </cell>
          <cell r="K1239" t="str">
            <v>Wang Wei/Wang Jian</v>
          </cell>
          <cell r="L1239">
            <v>40801</v>
          </cell>
          <cell r="M1239">
            <v>40857</v>
          </cell>
          <cell r="N1239">
            <v>41192</v>
          </cell>
          <cell r="O1239">
            <v>41453</v>
          </cell>
          <cell r="P1239">
            <v>41455</v>
          </cell>
          <cell r="Q1239">
            <v>42170</v>
          </cell>
          <cell r="R1239">
            <v>41850</v>
          </cell>
          <cell r="S1239" t="str">
            <v>N</v>
          </cell>
          <cell r="T1239" t="str">
            <v>Completed</v>
          </cell>
          <cell r="U1239" t="str">
            <v>ZN0S.10540.112</v>
          </cell>
        </row>
        <row r="1240">
          <cell r="A1240">
            <v>11156</v>
          </cell>
          <cell r="B1240" t="str">
            <v>CEP/N</v>
          </cell>
          <cell r="C1240" t="str">
            <v>Projects</v>
          </cell>
          <cell r="D1240" t="str">
            <v>CTE/C</v>
          </cell>
          <cell r="E1240" t="str">
            <v>Establish NIS Customer Quality Lab</v>
          </cell>
          <cell r="F1240">
            <v>1099000</v>
          </cell>
          <cell r="G1240">
            <v>0</v>
          </cell>
          <cell r="H1240">
            <v>0</v>
          </cell>
          <cell r="I1240">
            <v>1004202</v>
          </cell>
          <cell r="J1240" t="str">
            <v>Zhang Yihong</v>
          </cell>
          <cell r="K1240" t="str">
            <v>Suo Qingkai</v>
          </cell>
          <cell r="L1240">
            <v>40857</v>
          </cell>
          <cell r="M1240">
            <v>40857</v>
          </cell>
          <cell r="N1240">
            <v>41090</v>
          </cell>
          <cell r="P1240">
            <v>41106</v>
          </cell>
          <cell r="Q1240">
            <v>41229</v>
          </cell>
          <cell r="R1240">
            <v>41479</v>
          </cell>
          <cell r="S1240" t="str">
            <v>N</v>
          </cell>
          <cell r="T1240" t="str">
            <v>Closed</v>
          </cell>
          <cell r="U1240" t="str">
            <v>ZN0S.67861.111</v>
          </cell>
        </row>
        <row r="1241">
          <cell r="A1241">
            <v>11155</v>
          </cell>
          <cell r="B1241" t="str">
            <v>CAP/A</v>
          </cell>
          <cell r="C1241" t="str">
            <v>MOC</v>
          </cell>
          <cell r="D1241" t="str">
            <v>CTM</v>
          </cell>
          <cell r="E1241" t="str">
            <v>Add Caustic Wash Line from E3325 to T9394</v>
          </cell>
          <cell r="F1241">
            <v>50000</v>
          </cell>
          <cell r="G1241">
            <v>0</v>
          </cell>
          <cell r="H1241">
            <v>0</v>
          </cell>
          <cell r="I1241">
            <v>0</v>
          </cell>
          <cell r="J1241" t="str">
            <v>Zhang Chifei</v>
          </cell>
          <cell r="K1241" t="str">
            <v>CTM</v>
          </cell>
          <cell r="L1241">
            <v>40799</v>
          </cell>
          <cell r="M1241">
            <v>40799</v>
          </cell>
          <cell r="P1241">
            <v>40897</v>
          </cell>
          <cell r="R1241">
            <v>41077</v>
          </cell>
          <cell r="T1241" t="str">
            <v>Closed</v>
          </cell>
        </row>
        <row r="1242">
          <cell r="A1242">
            <v>11154</v>
          </cell>
          <cell r="B1242" t="str">
            <v>CBP/C</v>
          </cell>
          <cell r="C1242" t="str">
            <v>MOC</v>
          </cell>
          <cell r="D1242" t="str">
            <v>CTE/P</v>
          </cell>
          <cell r="E1242" t="str">
            <v>Add PV6451B to K600 Lube Oil System</v>
          </cell>
          <cell r="F1242">
            <v>95940</v>
          </cell>
          <cell r="G1242">
            <v>0</v>
          </cell>
          <cell r="H1242">
            <v>75080</v>
          </cell>
          <cell r="I1242">
            <v>83880</v>
          </cell>
          <cell r="J1242" t="str">
            <v>Wang Can</v>
          </cell>
          <cell r="K1242" t="str">
            <v>Ling Taizhong</v>
          </cell>
          <cell r="L1242">
            <v>40795</v>
          </cell>
          <cell r="M1242">
            <v>40795</v>
          </cell>
          <cell r="N1242">
            <v>42154</v>
          </cell>
          <cell r="O1242">
            <v>42154</v>
          </cell>
          <cell r="S1242" t="str">
            <v>T_2015</v>
          </cell>
          <cell r="T1242" t="str">
            <v>Canceled</v>
          </cell>
          <cell r="U1242" t="str">
            <v>972977530</v>
          </cell>
        </row>
        <row r="1243">
          <cell r="A1243">
            <v>11153</v>
          </cell>
          <cell r="B1243" t="str">
            <v>CHA</v>
          </cell>
          <cell r="C1243" t="str">
            <v>Projects</v>
          </cell>
          <cell r="D1243" t="str">
            <v>CTE/A</v>
          </cell>
          <cell r="E1243" t="str">
            <v>Add Access Control System in YBS Area</v>
          </cell>
          <cell r="F1243">
            <v>590000</v>
          </cell>
          <cell r="G1243">
            <v>0</v>
          </cell>
          <cell r="H1243">
            <v>0</v>
          </cell>
          <cell r="I1243">
            <v>531444</v>
          </cell>
          <cell r="J1243" t="str">
            <v>Xu Zheng</v>
          </cell>
          <cell r="K1243" t="str">
            <v>Sun Zhongpin</v>
          </cell>
          <cell r="L1243">
            <v>40812</v>
          </cell>
          <cell r="M1243">
            <v>40812</v>
          </cell>
          <cell r="N1243">
            <v>41090</v>
          </cell>
          <cell r="O1243">
            <v>41305</v>
          </cell>
          <cell r="P1243">
            <v>41305</v>
          </cell>
          <cell r="Q1243">
            <v>41470</v>
          </cell>
          <cell r="R1243">
            <v>41514</v>
          </cell>
          <cell r="S1243" t="str">
            <v>N</v>
          </cell>
          <cell r="T1243" t="str">
            <v>Closed</v>
          </cell>
          <cell r="U1243" t="str">
            <v>ZN0S.63200.112</v>
          </cell>
        </row>
        <row r="1244">
          <cell r="A1244">
            <v>11152</v>
          </cell>
          <cell r="B1244" t="str">
            <v>CAP/A</v>
          </cell>
          <cell r="C1244" t="str">
            <v>MOC</v>
          </cell>
          <cell r="D1244" t="str">
            <v>CTE/P</v>
          </cell>
          <cell r="E1244" t="str">
            <v>Add Return Circulation Line for P4600</v>
          </cell>
          <cell r="F1244">
            <v>20000</v>
          </cell>
          <cell r="G1244">
            <v>0</v>
          </cell>
          <cell r="H1244">
            <v>0</v>
          </cell>
          <cell r="I1244">
            <v>102210</v>
          </cell>
          <cell r="J1244" t="str">
            <v>Zhang Chifei</v>
          </cell>
          <cell r="K1244" t="str">
            <v>Qu Liqiang</v>
          </cell>
          <cell r="L1244">
            <v>40781</v>
          </cell>
          <cell r="M1244">
            <v>40781</v>
          </cell>
          <cell r="N1244">
            <v>41019</v>
          </cell>
          <cell r="O1244">
            <v>41024</v>
          </cell>
          <cell r="P1244">
            <v>41019</v>
          </cell>
          <cell r="R1244">
            <v>41445</v>
          </cell>
          <cell r="S1244" t="str">
            <v>N</v>
          </cell>
          <cell r="T1244" t="str">
            <v>Closed</v>
          </cell>
          <cell r="U1244" t="str">
            <v>30518937</v>
          </cell>
        </row>
        <row r="1245">
          <cell r="A1245">
            <v>11151</v>
          </cell>
          <cell r="B1245" t="str">
            <v>CTS/U</v>
          </cell>
          <cell r="C1245" t="str">
            <v>MOC</v>
          </cell>
          <cell r="D1245" t="str">
            <v>CTE/C</v>
          </cell>
          <cell r="E1245" t="str">
            <v>Revamp Leakage Points in C401 Building</v>
          </cell>
          <cell r="F1245">
            <v>0</v>
          </cell>
          <cell r="G1245">
            <v>0</v>
          </cell>
          <cell r="H1245">
            <v>0</v>
          </cell>
          <cell r="I1245">
            <v>25570</v>
          </cell>
          <cell r="J1245" t="str">
            <v>Wang Shicheng</v>
          </cell>
          <cell r="K1245" t="str">
            <v>Xu Zhaofeng</v>
          </cell>
          <cell r="L1245">
            <v>40781</v>
          </cell>
          <cell r="M1245">
            <v>40781</v>
          </cell>
          <cell r="N1245">
            <v>40999</v>
          </cell>
          <cell r="O1245">
            <v>41065</v>
          </cell>
          <cell r="P1245">
            <v>41065</v>
          </cell>
          <cell r="R1245">
            <v>41245</v>
          </cell>
          <cell r="S1245" t="str">
            <v>N</v>
          </cell>
          <cell r="T1245" t="str">
            <v>Closed</v>
          </cell>
          <cell r="U1245" t="str">
            <v>30515785</v>
          </cell>
        </row>
        <row r="1246">
          <cell r="A1246">
            <v>11150</v>
          </cell>
          <cell r="B1246" t="str">
            <v>CHA</v>
          </cell>
          <cell r="C1246" t="str">
            <v>Projects</v>
          </cell>
          <cell r="D1246" t="str">
            <v>CTE/C</v>
          </cell>
          <cell r="E1246" t="str">
            <v>New Reception Center</v>
          </cell>
          <cell r="F1246">
            <v>0</v>
          </cell>
          <cell r="G1246">
            <v>0</v>
          </cell>
          <cell r="I1246">
            <v>0</v>
          </cell>
          <cell r="J1246" t="str">
            <v>Wang Shicheng</v>
          </cell>
          <cell r="L1246">
            <v>40778</v>
          </cell>
          <cell r="M1246">
            <v>40778</v>
          </cell>
          <cell r="T1246" t="str">
            <v>Canceled</v>
          </cell>
          <cell r="U1246" t="str">
            <v>30510209</v>
          </cell>
        </row>
        <row r="1247">
          <cell r="A1247">
            <v>11149</v>
          </cell>
          <cell r="B1247" t="str">
            <v>CEP/S</v>
          </cell>
          <cell r="C1247" t="str">
            <v>Projects</v>
          </cell>
          <cell r="D1247" t="str">
            <v>CTE/C</v>
          </cell>
          <cell r="E1247" t="str">
            <v>Add a Class C Warehouse in YBS</v>
          </cell>
          <cell r="F1247">
            <v>0</v>
          </cell>
          <cell r="G1247">
            <v>0</v>
          </cell>
          <cell r="I1247">
            <v>52800</v>
          </cell>
          <cell r="J1247" t="str">
            <v>Wang Shicheng</v>
          </cell>
          <cell r="K1247" t="str">
            <v>Xu Zhaofeng</v>
          </cell>
          <cell r="L1247">
            <v>40778</v>
          </cell>
          <cell r="M1247">
            <v>40778</v>
          </cell>
          <cell r="R1247">
            <v>41274</v>
          </cell>
          <cell r="S1247" t="str">
            <v>N</v>
          </cell>
          <cell r="T1247" t="str">
            <v>Canceled</v>
          </cell>
          <cell r="U1247" t="str">
            <v>30514315</v>
          </cell>
        </row>
        <row r="1248">
          <cell r="A1248">
            <v>11148</v>
          </cell>
          <cell r="B1248" t="str">
            <v>CEP/E</v>
          </cell>
          <cell r="C1248" t="str">
            <v>Projects</v>
          </cell>
          <cell r="D1248" t="str">
            <v>CTA/E</v>
          </cell>
          <cell r="E1248" t="str">
            <v>Modify MP N2 Pressure Measurement</v>
          </cell>
          <cell r="F1248">
            <v>50000</v>
          </cell>
          <cell r="G1248">
            <v>0</v>
          </cell>
          <cell r="I1248">
            <v>9180</v>
          </cell>
          <cell r="J1248" t="str">
            <v>Chen Zhenggang</v>
          </cell>
          <cell r="K1248" t="str">
            <v>Chen Zhenggang</v>
          </cell>
          <cell r="L1248">
            <v>40779</v>
          </cell>
          <cell r="M1248">
            <v>40779</v>
          </cell>
          <cell r="N1248">
            <v>40815</v>
          </cell>
          <cell r="P1248">
            <v>41005</v>
          </cell>
          <cell r="R1248">
            <v>41288</v>
          </cell>
          <cell r="S1248" t="str">
            <v>N</v>
          </cell>
          <cell r="T1248" t="str">
            <v>Closed</v>
          </cell>
          <cell r="U1248" t="str">
            <v>ZN0I.10570.111</v>
          </cell>
        </row>
        <row r="1249">
          <cell r="A1249">
            <v>11147</v>
          </cell>
          <cell r="B1249" t="str">
            <v>CFL</v>
          </cell>
          <cell r="C1249" t="str">
            <v>Projects</v>
          </cell>
          <cell r="D1249" t="str">
            <v>CTA/U</v>
          </cell>
          <cell r="E1249" t="str">
            <v>Modify SCTF Weighbridge</v>
          </cell>
          <cell r="F1249">
            <v>200000</v>
          </cell>
          <cell r="G1249">
            <v>0</v>
          </cell>
          <cell r="H1249">
            <v>0</v>
          </cell>
          <cell r="I1249">
            <v>136607</v>
          </cell>
          <cell r="J1249" t="str">
            <v>Yu Yong</v>
          </cell>
          <cell r="L1249">
            <v>40779</v>
          </cell>
          <cell r="M1249">
            <v>40779</v>
          </cell>
          <cell r="N1249">
            <v>40816</v>
          </cell>
          <cell r="P1249">
            <v>40999</v>
          </cell>
          <cell r="R1249">
            <v>41288</v>
          </cell>
          <cell r="S1249" t="str">
            <v>N</v>
          </cell>
          <cell r="T1249" t="str">
            <v>Closed</v>
          </cell>
          <cell r="U1249" t="str">
            <v>ZN0I.67030.111</v>
          </cell>
        </row>
        <row r="1250">
          <cell r="A1250">
            <v>11146</v>
          </cell>
          <cell r="B1250" t="str">
            <v>CBP/C</v>
          </cell>
          <cell r="C1250" t="str">
            <v>MOC</v>
          </cell>
          <cell r="D1250" t="str">
            <v>CTE/P</v>
          </cell>
          <cell r="E1250" t="str">
            <v>Change BD Loading System to IB Loading</v>
          </cell>
          <cell r="F1250">
            <v>0</v>
          </cell>
          <cell r="G1250">
            <v>0</v>
          </cell>
          <cell r="H1250">
            <v>0</v>
          </cell>
          <cell r="I1250">
            <v>6960</v>
          </cell>
          <cell r="J1250" t="str">
            <v>Yuan Suxia</v>
          </cell>
          <cell r="K1250" t="str">
            <v>CTM</v>
          </cell>
          <cell r="L1250">
            <v>40774</v>
          </cell>
          <cell r="M1250">
            <v>40774</v>
          </cell>
          <cell r="O1250">
            <v>40873</v>
          </cell>
          <cell r="P1250">
            <v>40873</v>
          </cell>
          <cell r="R1250">
            <v>41053</v>
          </cell>
          <cell r="T1250" t="str">
            <v>Closed</v>
          </cell>
          <cell r="U1250" t="str">
            <v>30513823</v>
          </cell>
        </row>
        <row r="1251">
          <cell r="A1251">
            <v>11145</v>
          </cell>
          <cell r="B1251" t="str">
            <v>CBP/C</v>
          </cell>
          <cell r="C1251" t="str">
            <v>MOC</v>
          </cell>
          <cell r="D1251" t="str">
            <v>CTE/A</v>
          </cell>
          <cell r="E1251" t="str">
            <v>Add Explosive-Proof Power in SCTF Maintenance Yard</v>
          </cell>
          <cell r="F1251">
            <v>0</v>
          </cell>
          <cell r="G1251">
            <v>0</v>
          </cell>
          <cell r="H1251">
            <v>0</v>
          </cell>
          <cell r="I1251">
            <v>136419</v>
          </cell>
          <cell r="J1251" t="str">
            <v>Xu Zheng</v>
          </cell>
          <cell r="K1251" t="str">
            <v>Chen Gang</v>
          </cell>
          <cell r="L1251">
            <v>40774</v>
          </cell>
          <cell r="M1251">
            <v>40774</v>
          </cell>
          <cell r="N1251">
            <v>40847</v>
          </cell>
          <cell r="O1251">
            <v>40968</v>
          </cell>
          <cell r="P1251">
            <v>40968</v>
          </cell>
          <cell r="R1251">
            <v>41148</v>
          </cell>
          <cell r="T1251" t="str">
            <v>Closed</v>
          </cell>
          <cell r="U1251" t="str">
            <v>30511046</v>
          </cell>
        </row>
        <row r="1252">
          <cell r="A1252">
            <v>11144</v>
          </cell>
          <cell r="B1252" t="str">
            <v>CBP/C</v>
          </cell>
          <cell r="C1252" t="str">
            <v>Projects</v>
          </cell>
          <cell r="D1252" t="str">
            <v>CTE/P</v>
          </cell>
          <cell r="E1252" t="str">
            <v>Modify Feed Pipeline of H110/111</v>
          </cell>
          <cell r="F1252">
            <v>2995000</v>
          </cell>
          <cell r="G1252">
            <v>0</v>
          </cell>
          <cell r="H1252">
            <v>0</v>
          </cell>
          <cell r="I1252">
            <v>3239847</v>
          </cell>
          <cell r="J1252" t="str">
            <v>Qiu Zhufeng</v>
          </cell>
          <cell r="K1252" t="str">
            <v>Ling Taizhong</v>
          </cell>
          <cell r="L1252">
            <v>40854</v>
          </cell>
          <cell r="M1252">
            <v>40854</v>
          </cell>
          <cell r="N1252">
            <v>41213</v>
          </cell>
          <cell r="O1252">
            <v>41629</v>
          </cell>
          <cell r="P1252">
            <v>41629</v>
          </cell>
          <cell r="Q1252">
            <v>41737</v>
          </cell>
          <cell r="R1252">
            <v>41820</v>
          </cell>
          <cell r="S1252" t="str">
            <v>N</v>
          </cell>
          <cell r="T1252" t="str">
            <v>Closed</v>
          </cell>
          <cell r="U1252" t="str">
            <v>ZN0S.10410.112</v>
          </cell>
        </row>
        <row r="1253">
          <cell r="A1253">
            <v>11143</v>
          </cell>
          <cell r="B1253" t="str">
            <v>CTM</v>
          </cell>
          <cell r="C1253" t="str">
            <v>MOC</v>
          </cell>
          <cell r="D1253" t="str">
            <v>CTE/C</v>
          </cell>
          <cell r="E1253" t="str">
            <v>Add Partition for D700 Expension Warehouse</v>
          </cell>
          <cell r="F1253">
            <v>80000</v>
          </cell>
          <cell r="G1253">
            <v>0</v>
          </cell>
          <cell r="H1253">
            <v>0</v>
          </cell>
          <cell r="I1253">
            <v>272973</v>
          </cell>
          <cell r="J1253" t="str">
            <v>Zhang Yihong</v>
          </cell>
          <cell r="K1253" t="str">
            <v>Wang Donggang</v>
          </cell>
          <cell r="L1253">
            <v>40774</v>
          </cell>
          <cell r="M1253">
            <v>40774</v>
          </cell>
          <cell r="N1253">
            <v>40816</v>
          </cell>
          <cell r="O1253">
            <v>41075</v>
          </cell>
          <cell r="P1253">
            <v>41075</v>
          </cell>
          <cell r="R1253">
            <v>41255</v>
          </cell>
          <cell r="S1253" t="str">
            <v>N</v>
          </cell>
          <cell r="T1253" t="str">
            <v>Closed</v>
          </cell>
          <cell r="U1253" t="str">
            <v>30513390</v>
          </cell>
        </row>
        <row r="1254">
          <cell r="A1254">
            <v>11142</v>
          </cell>
          <cell r="B1254" t="str">
            <v>CEP/P</v>
          </cell>
          <cell r="C1254" t="str">
            <v>MOC</v>
          </cell>
          <cell r="D1254" t="str">
            <v>CTM</v>
          </cell>
          <cell r="E1254" t="str">
            <v>Add Block Valve before Y11287 and Y21287</v>
          </cell>
          <cell r="F1254">
            <v>15000</v>
          </cell>
          <cell r="G1254">
            <v>0</v>
          </cell>
          <cell r="H1254">
            <v>0</v>
          </cell>
          <cell r="I1254">
            <v>480</v>
          </cell>
          <cell r="J1254" t="str">
            <v>Wei Xiaojuan</v>
          </cell>
          <cell r="K1254" t="str">
            <v>CTM</v>
          </cell>
          <cell r="L1254">
            <v>40774</v>
          </cell>
          <cell r="M1254">
            <v>40774</v>
          </cell>
          <cell r="P1254">
            <v>40897</v>
          </cell>
          <cell r="R1254">
            <v>41077</v>
          </cell>
          <cell r="T1254" t="str">
            <v>Closed</v>
          </cell>
          <cell r="U1254" t="str">
            <v>30514515</v>
          </cell>
        </row>
        <row r="1255">
          <cell r="A1255">
            <v>11141</v>
          </cell>
          <cell r="B1255" t="str">
            <v>CBP/C</v>
          </cell>
          <cell r="C1255" t="str">
            <v>MOC</v>
          </cell>
          <cell r="D1255" t="str">
            <v>CTM</v>
          </cell>
          <cell r="E1255" t="str">
            <v>Send C4 Raffinate I and II from BD to YPC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 t="str">
            <v>Qiu Zhufeng</v>
          </cell>
          <cell r="K1255" t="str">
            <v>CTM</v>
          </cell>
          <cell r="L1255">
            <v>40774</v>
          </cell>
          <cell r="M1255">
            <v>40774</v>
          </cell>
          <cell r="P1255">
            <v>40897</v>
          </cell>
          <cell r="R1255">
            <v>41077</v>
          </cell>
          <cell r="T1255" t="str">
            <v>Closed</v>
          </cell>
        </row>
        <row r="1256">
          <cell r="A1256">
            <v>11140</v>
          </cell>
          <cell r="B1256" t="str">
            <v>CEP/E</v>
          </cell>
          <cell r="C1256" t="str">
            <v>MOC</v>
          </cell>
          <cell r="D1256" t="str">
            <v>CTE/C</v>
          </cell>
          <cell r="E1256" t="str">
            <v>New Paving in D400 Area of EOEG</v>
          </cell>
          <cell r="F1256">
            <v>0</v>
          </cell>
          <cell r="G1256">
            <v>0</v>
          </cell>
          <cell r="H1256">
            <v>0</v>
          </cell>
          <cell r="I1256">
            <v>62091</v>
          </cell>
          <cell r="J1256" t="str">
            <v>Zhang Yihong</v>
          </cell>
          <cell r="K1256" t="str">
            <v>Cao Jian</v>
          </cell>
          <cell r="L1256">
            <v>40770</v>
          </cell>
          <cell r="M1256">
            <v>40770</v>
          </cell>
          <cell r="N1256">
            <v>40816</v>
          </cell>
          <cell r="P1256">
            <v>40816</v>
          </cell>
          <cell r="R1256">
            <v>40996</v>
          </cell>
          <cell r="T1256" t="str">
            <v>Closed</v>
          </cell>
          <cell r="U1256" t="str">
            <v>30515783</v>
          </cell>
        </row>
        <row r="1257">
          <cell r="A1257">
            <v>11139</v>
          </cell>
          <cell r="B1257" t="str">
            <v>CBP/C</v>
          </cell>
          <cell r="C1257" t="str">
            <v>MOC</v>
          </cell>
          <cell r="D1257" t="str">
            <v>CTE/P</v>
          </cell>
          <cell r="E1257" t="str">
            <v>Add Pipe Supports to Release Vibration</v>
          </cell>
          <cell r="F1257">
            <v>86000</v>
          </cell>
          <cell r="G1257">
            <v>0</v>
          </cell>
          <cell r="H1257">
            <v>0</v>
          </cell>
          <cell r="I1257">
            <v>82664</v>
          </cell>
          <cell r="J1257" t="str">
            <v>Qiu Zhufeng</v>
          </cell>
          <cell r="K1257" t="str">
            <v>Ling Taizhong</v>
          </cell>
          <cell r="L1257">
            <v>40770</v>
          </cell>
          <cell r="M1257">
            <v>40770</v>
          </cell>
          <cell r="N1257">
            <v>40928</v>
          </cell>
          <cell r="O1257">
            <v>40952</v>
          </cell>
          <cell r="P1257">
            <v>40954</v>
          </cell>
          <cell r="R1257">
            <v>41134</v>
          </cell>
          <cell r="S1257" t="str">
            <v>N</v>
          </cell>
          <cell r="T1257" t="str">
            <v>Closed</v>
          </cell>
          <cell r="U1257" t="str">
            <v>30515387</v>
          </cell>
        </row>
        <row r="1258">
          <cell r="A1258">
            <v>11138</v>
          </cell>
          <cell r="B1258" t="str">
            <v>CBP/C</v>
          </cell>
          <cell r="C1258" t="str">
            <v>MOC</v>
          </cell>
          <cell r="D1258" t="str">
            <v>CTE/P</v>
          </cell>
          <cell r="E1258" t="str">
            <v>Optimize the Quench Water Distribution</v>
          </cell>
          <cell r="F1258">
            <v>134800</v>
          </cell>
          <cell r="G1258">
            <v>0</v>
          </cell>
          <cell r="H1258">
            <v>0</v>
          </cell>
          <cell r="I1258">
            <v>378784</v>
          </cell>
          <cell r="J1258" t="str">
            <v>Qiu Zhufeng</v>
          </cell>
          <cell r="K1258" t="str">
            <v>Suo Qingkai</v>
          </cell>
          <cell r="L1258">
            <v>40770</v>
          </cell>
          <cell r="M1258">
            <v>40770</v>
          </cell>
          <cell r="N1258">
            <v>40830</v>
          </cell>
          <cell r="O1258">
            <v>40956</v>
          </cell>
          <cell r="P1258">
            <v>40956</v>
          </cell>
          <cell r="R1258">
            <v>41136</v>
          </cell>
          <cell r="S1258" t="str">
            <v>N</v>
          </cell>
          <cell r="T1258" t="str">
            <v>Closed</v>
          </cell>
          <cell r="U1258" t="str">
            <v>30503860</v>
          </cell>
        </row>
        <row r="1259">
          <cell r="A1259">
            <v>11137</v>
          </cell>
          <cell r="B1259" t="str">
            <v>CEP/P</v>
          </cell>
          <cell r="C1259" t="str">
            <v>MOC</v>
          </cell>
          <cell r="D1259" t="str">
            <v>CTM</v>
          </cell>
          <cell r="E1259" t="str">
            <v>Add Block Valves before Explosion Discs for E11311</v>
          </cell>
          <cell r="F1259">
            <v>20000</v>
          </cell>
          <cell r="G1259">
            <v>0</v>
          </cell>
          <cell r="I1259">
            <v>0</v>
          </cell>
          <cell r="J1259" t="str">
            <v>Wei Xiaojuan</v>
          </cell>
          <cell r="K1259" t="str">
            <v>CTM</v>
          </cell>
          <cell r="L1259">
            <v>40770</v>
          </cell>
          <cell r="M1259">
            <v>40770</v>
          </cell>
          <cell r="N1259">
            <v>41029</v>
          </cell>
          <cell r="P1259">
            <v>41025</v>
          </cell>
          <cell r="R1259">
            <v>41205</v>
          </cell>
          <cell r="T1259" t="str">
            <v>Closed</v>
          </cell>
        </row>
        <row r="1260">
          <cell r="A1260">
            <v>11136</v>
          </cell>
          <cell r="B1260" t="str">
            <v>CEP/P</v>
          </cell>
          <cell r="C1260" t="str">
            <v>Projects</v>
          </cell>
          <cell r="D1260" t="str">
            <v>CTE/P</v>
          </cell>
          <cell r="E1260" t="str">
            <v>Add One Spare VAm Feed Pump P10520B</v>
          </cell>
          <cell r="F1260">
            <v>7100000</v>
          </cell>
          <cell r="G1260">
            <v>0</v>
          </cell>
          <cell r="I1260">
            <v>26640</v>
          </cell>
          <cell r="J1260" t="str">
            <v>Ding Changyong</v>
          </cell>
          <cell r="K1260" t="str">
            <v>CTM/L</v>
          </cell>
          <cell r="L1260">
            <v>40836</v>
          </cell>
          <cell r="M1260">
            <v>40836</v>
          </cell>
          <cell r="N1260">
            <v>41090</v>
          </cell>
          <cell r="R1260">
            <v>41274</v>
          </cell>
          <cell r="S1260" t="str">
            <v>H</v>
          </cell>
          <cell r="T1260" t="str">
            <v>Canceled</v>
          </cell>
          <cell r="U1260" t="str">
            <v>ZN0S.10522.112</v>
          </cell>
        </row>
        <row r="1261">
          <cell r="A1261">
            <v>11135</v>
          </cell>
          <cell r="B1261" t="str">
            <v>CTS/U</v>
          </cell>
          <cell r="C1261" t="str">
            <v>Projects</v>
          </cell>
          <cell r="D1261" t="str">
            <v>CTE/P</v>
          </cell>
          <cell r="E1261" t="str">
            <v>Add Refrigeration Unit for IA/PA System</v>
          </cell>
          <cell r="F1261">
            <v>4000000</v>
          </cell>
          <cell r="G1261">
            <v>0</v>
          </cell>
          <cell r="H1261">
            <v>0</v>
          </cell>
          <cell r="I1261">
            <v>3171550</v>
          </cell>
          <cell r="J1261" t="str">
            <v>Lin Hui</v>
          </cell>
          <cell r="K1261" t="str">
            <v>Zhang Fanwen</v>
          </cell>
          <cell r="L1261">
            <v>40963</v>
          </cell>
          <cell r="M1261">
            <v>40963</v>
          </cell>
          <cell r="N1261">
            <v>41258</v>
          </cell>
          <cell r="O1261">
            <v>41404</v>
          </cell>
          <cell r="P1261">
            <v>41396</v>
          </cell>
          <cell r="Q1261">
            <v>41546</v>
          </cell>
          <cell r="R1261">
            <v>41698</v>
          </cell>
          <cell r="S1261" t="str">
            <v>N</v>
          </cell>
          <cell r="T1261" t="str">
            <v>Closed</v>
          </cell>
          <cell r="U1261" t="str">
            <v>ZN0S.62031.121</v>
          </cell>
        </row>
        <row r="1262">
          <cell r="A1262">
            <v>11134</v>
          </cell>
          <cell r="B1262" t="str">
            <v>CAP/A</v>
          </cell>
          <cell r="C1262" t="str">
            <v>Projects</v>
          </cell>
          <cell r="D1262" t="str">
            <v>CTE/C</v>
          </cell>
          <cell r="E1262" t="str">
            <v>Site Preparation for NASA</v>
          </cell>
          <cell r="F1262">
            <v>0</v>
          </cell>
          <cell r="G1262">
            <v>0</v>
          </cell>
          <cell r="H1262">
            <v>0</v>
          </cell>
          <cell r="I1262">
            <v>209803772</v>
          </cell>
          <cell r="J1262" t="str">
            <v>Li Ran</v>
          </cell>
          <cell r="K1262" t="str">
            <v>Li Linggang</v>
          </cell>
          <cell r="L1262">
            <v>40756</v>
          </cell>
          <cell r="M1262">
            <v>40756</v>
          </cell>
          <cell r="N1262">
            <v>41029</v>
          </cell>
          <cell r="O1262">
            <v>40926</v>
          </cell>
          <cell r="P1262">
            <v>40926</v>
          </cell>
          <cell r="R1262">
            <v>41274</v>
          </cell>
          <cell r="T1262" t="str">
            <v>Closed</v>
          </cell>
          <cell r="U1262" t="str">
            <v>ZN0L.56666.010</v>
          </cell>
        </row>
        <row r="1263">
          <cell r="A1263">
            <v>11133</v>
          </cell>
          <cell r="B1263" t="str">
            <v>CFL</v>
          </cell>
          <cell r="C1263" t="str">
            <v>MOC</v>
          </cell>
          <cell r="D1263" t="str">
            <v>N.A.</v>
          </cell>
          <cell r="E1263" t="str">
            <v>Modify Waste Water System for Naphtha Bunded Area</v>
          </cell>
          <cell r="F1263">
            <v>0</v>
          </cell>
          <cell r="I1263">
            <v>15600</v>
          </cell>
          <cell r="J1263" t="str">
            <v>Yu Xiya</v>
          </cell>
          <cell r="L1263">
            <v>40759</v>
          </cell>
          <cell r="M1263">
            <v>40759</v>
          </cell>
          <cell r="N1263">
            <v>40908</v>
          </cell>
          <cell r="R1263">
            <v>41274</v>
          </cell>
          <cell r="T1263" t="str">
            <v>Canceled</v>
          </cell>
          <cell r="U1263" t="str">
            <v>30512268</v>
          </cell>
        </row>
        <row r="1264">
          <cell r="A1264">
            <v>11132</v>
          </cell>
          <cell r="B1264" t="str">
            <v>CAP/E</v>
          </cell>
          <cell r="C1264" t="str">
            <v>Projects</v>
          </cell>
          <cell r="D1264" t="str">
            <v>CTE/P</v>
          </cell>
          <cell r="E1264" t="str">
            <v>BA Expansion OSBL (FEED)</v>
          </cell>
          <cell r="F1264">
            <v>9520000</v>
          </cell>
          <cell r="G1264">
            <v>0</v>
          </cell>
          <cell r="H1264">
            <v>0</v>
          </cell>
          <cell r="I1264">
            <v>0</v>
          </cell>
          <cell r="J1264" t="str">
            <v>Fang Zhengbo</v>
          </cell>
          <cell r="L1264">
            <v>40759</v>
          </cell>
          <cell r="M1264">
            <v>40759</v>
          </cell>
          <cell r="N1264">
            <v>41953</v>
          </cell>
          <cell r="P1264">
            <v>40938</v>
          </cell>
          <cell r="R1264">
            <v>41274</v>
          </cell>
          <cell r="T1264" t="str">
            <v>Closed</v>
          </cell>
        </row>
        <row r="1265">
          <cell r="A1265">
            <v>11131</v>
          </cell>
          <cell r="B1265" t="str">
            <v>CCP/O</v>
          </cell>
          <cell r="C1265" t="str">
            <v>MOC</v>
          </cell>
          <cell r="D1265" t="str">
            <v>CTE/P</v>
          </cell>
          <cell r="E1265" t="str">
            <v>Add Filter on the Inlet pipeline of P2621</v>
          </cell>
          <cell r="F1265">
            <v>0</v>
          </cell>
          <cell r="G1265">
            <v>0</v>
          </cell>
          <cell r="H1265">
            <v>0</v>
          </cell>
          <cell r="I1265">
            <v>65060</v>
          </cell>
          <cell r="J1265" t="str">
            <v>Qin Liang</v>
          </cell>
          <cell r="K1265" t="str">
            <v>Qu Liqiang</v>
          </cell>
          <cell r="L1265">
            <v>40758</v>
          </cell>
          <cell r="M1265">
            <v>40758</v>
          </cell>
          <cell r="N1265">
            <v>40877</v>
          </cell>
          <cell r="P1265">
            <v>40908</v>
          </cell>
          <cell r="R1265">
            <v>41088</v>
          </cell>
          <cell r="T1265" t="str">
            <v>Closed</v>
          </cell>
          <cell r="U1265" t="str">
            <v>30501099</v>
          </cell>
        </row>
        <row r="1266">
          <cell r="A1266">
            <v>11130</v>
          </cell>
          <cell r="B1266" t="str">
            <v>CBP/S</v>
          </cell>
          <cell r="C1266" t="str">
            <v>MOC</v>
          </cell>
          <cell r="D1266" t="str">
            <v>CTE/P</v>
          </cell>
          <cell r="E1266" t="str">
            <v>Modify the Type of TV11010</v>
          </cell>
          <cell r="F1266">
            <v>100000</v>
          </cell>
          <cell r="G1266">
            <v>0</v>
          </cell>
          <cell r="H1266">
            <v>0</v>
          </cell>
          <cell r="I1266">
            <v>92082</v>
          </cell>
          <cell r="J1266" t="str">
            <v>Gao Changqing</v>
          </cell>
          <cell r="K1266" t="str">
            <v>Ling Taizhong</v>
          </cell>
          <cell r="L1266">
            <v>40753</v>
          </cell>
          <cell r="M1266">
            <v>40753</v>
          </cell>
          <cell r="N1266">
            <v>40907</v>
          </cell>
          <cell r="O1266">
            <v>41060</v>
          </cell>
          <cell r="P1266">
            <v>41109</v>
          </cell>
          <cell r="R1266">
            <v>41289</v>
          </cell>
          <cell r="S1266" t="str">
            <v>N</v>
          </cell>
          <cell r="T1266" t="str">
            <v>Closed</v>
          </cell>
          <cell r="U1266" t="str">
            <v>30505841</v>
          </cell>
        </row>
        <row r="1267">
          <cell r="A1267">
            <v>11129</v>
          </cell>
          <cell r="B1267" t="str">
            <v>CEP/E</v>
          </cell>
          <cell r="C1267" t="str">
            <v>MOC</v>
          </cell>
          <cell r="D1267" t="str">
            <v>CTE/P</v>
          </cell>
          <cell r="E1267" t="str">
            <v>Modify Suction Side of P4330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 t="str">
            <v>Ding Changyong</v>
          </cell>
          <cell r="K1267" t="str">
            <v>Yu Zhenggang</v>
          </cell>
          <cell r="L1267">
            <v>40753</v>
          </cell>
          <cell r="M1267">
            <v>40753</v>
          </cell>
          <cell r="N1267">
            <v>40907</v>
          </cell>
          <cell r="P1267">
            <v>41028</v>
          </cell>
          <cell r="R1267">
            <v>41208</v>
          </cell>
          <cell r="S1267" t="str">
            <v>N</v>
          </cell>
          <cell r="T1267" t="str">
            <v>Closed</v>
          </cell>
        </row>
        <row r="1268">
          <cell r="A1268">
            <v>11128</v>
          </cell>
          <cell r="B1268" t="str">
            <v>CEP/E</v>
          </cell>
          <cell r="C1268" t="str">
            <v>MOC</v>
          </cell>
          <cell r="D1268" t="str">
            <v>CTM</v>
          </cell>
          <cell r="E1268" t="str">
            <v>Add a Spool Piece from E4322 to E4324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 t="str">
            <v>Gao Changqing</v>
          </cell>
          <cell r="K1268" t="str">
            <v>CTM</v>
          </cell>
          <cell r="L1268">
            <v>40753</v>
          </cell>
          <cell r="M1268">
            <v>40753</v>
          </cell>
          <cell r="P1268">
            <v>40816</v>
          </cell>
          <cell r="R1268">
            <v>40996</v>
          </cell>
          <cell r="T1268" t="str">
            <v>Closed</v>
          </cell>
        </row>
        <row r="1269">
          <cell r="A1269">
            <v>11127</v>
          </cell>
          <cell r="B1269" t="str">
            <v>CEP/E</v>
          </cell>
          <cell r="C1269" t="str">
            <v>MOC</v>
          </cell>
          <cell r="D1269" t="str">
            <v>CTM</v>
          </cell>
          <cell r="E1269" t="str">
            <v>Cancel the Spool Piece for Line 4329.014.1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 t="str">
            <v>Gao Changqing</v>
          </cell>
          <cell r="K1269" t="str">
            <v>CTM</v>
          </cell>
          <cell r="L1269">
            <v>40753</v>
          </cell>
          <cell r="M1269">
            <v>40753</v>
          </cell>
          <cell r="P1269">
            <v>40816</v>
          </cell>
          <cell r="R1269">
            <v>40996</v>
          </cell>
          <cell r="T1269" t="str">
            <v>Closed</v>
          </cell>
        </row>
        <row r="1270">
          <cell r="A1270">
            <v>11126</v>
          </cell>
          <cell r="B1270" t="str">
            <v>CEP/E</v>
          </cell>
          <cell r="C1270" t="str">
            <v>MOC</v>
          </cell>
          <cell r="D1270" t="str">
            <v>CTM</v>
          </cell>
          <cell r="E1270" t="str">
            <v>Add Manual Valves at Cooling Water Line of P3708C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 t="str">
            <v>Gao Changqing</v>
          </cell>
          <cell r="K1270" t="str">
            <v>CTM</v>
          </cell>
          <cell r="L1270">
            <v>40753</v>
          </cell>
          <cell r="M1270">
            <v>40753</v>
          </cell>
          <cell r="P1270">
            <v>40816</v>
          </cell>
          <cell r="R1270">
            <v>40996</v>
          </cell>
          <cell r="T1270" t="str">
            <v>Closed</v>
          </cell>
        </row>
        <row r="1271">
          <cell r="A1271">
            <v>11125</v>
          </cell>
          <cell r="B1271" t="str">
            <v>CEP/E</v>
          </cell>
          <cell r="C1271" t="str">
            <v>MOC</v>
          </cell>
          <cell r="D1271" t="str">
            <v>CTM</v>
          </cell>
          <cell r="E1271" t="str">
            <v>Modify Upstream Sampling Line of C4350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 t="str">
            <v>Gao Changqing</v>
          </cell>
          <cell r="K1271" t="str">
            <v>CTM</v>
          </cell>
          <cell r="L1271">
            <v>40753</v>
          </cell>
          <cell r="M1271">
            <v>40753</v>
          </cell>
          <cell r="P1271">
            <v>40816</v>
          </cell>
          <cell r="R1271">
            <v>40996</v>
          </cell>
          <cell r="T1271" t="str">
            <v>Closed</v>
          </cell>
        </row>
        <row r="1272">
          <cell r="A1272">
            <v>11124</v>
          </cell>
          <cell r="B1272" t="str">
            <v>CBP/M</v>
          </cell>
          <cell r="C1272" t="str">
            <v>MOC</v>
          </cell>
          <cell r="D1272" t="str">
            <v>CTE/A</v>
          </cell>
          <cell r="E1272" t="str">
            <v>Replace Magnetic Flowmeter by Ultrosonic</v>
          </cell>
          <cell r="F1272">
            <v>1000000</v>
          </cell>
          <cell r="G1272">
            <v>0</v>
          </cell>
          <cell r="H1272">
            <v>0</v>
          </cell>
          <cell r="I1272">
            <v>1118476</v>
          </cell>
          <cell r="J1272" t="str">
            <v>Li Qiang</v>
          </cell>
          <cell r="K1272" t="str">
            <v>Li Xueyong</v>
          </cell>
          <cell r="L1272">
            <v>40750</v>
          </cell>
          <cell r="M1272">
            <v>40750</v>
          </cell>
          <cell r="N1272">
            <v>40908</v>
          </cell>
          <cell r="O1272">
            <v>41453</v>
          </cell>
          <cell r="P1272">
            <v>41453</v>
          </cell>
          <cell r="R1272">
            <v>41605</v>
          </cell>
          <cell r="S1272" t="str">
            <v>N</v>
          </cell>
          <cell r="T1272" t="str">
            <v>Closed</v>
          </cell>
          <cell r="U1272" t="str">
            <v>30500264</v>
          </cell>
        </row>
        <row r="1273">
          <cell r="A1273">
            <v>11123</v>
          </cell>
          <cell r="B1273" t="str">
            <v>CBP/M</v>
          </cell>
          <cell r="C1273" t="str">
            <v>MOC</v>
          </cell>
          <cell r="D1273" t="str">
            <v>CTE/A</v>
          </cell>
          <cell r="E1273" t="str">
            <v>Replace HTG by Radar in 9000# Tank Farm</v>
          </cell>
          <cell r="F1273">
            <v>434340</v>
          </cell>
          <cell r="G1273">
            <v>0</v>
          </cell>
          <cell r="H1273">
            <v>0</v>
          </cell>
          <cell r="I1273">
            <v>612962</v>
          </cell>
          <cell r="J1273" t="str">
            <v>Li Qiang</v>
          </cell>
          <cell r="K1273" t="str">
            <v>Li Xueyong</v>
          </cell>
          <cell r="L1273">
            <v>40750</v>
          </cell>
          <cell r="M1273">
            <v>40750</v>
          </cell>
          <cell r="N1273">
            <v>41121</v>
          </cell>
          <cell r="O1273">
            <v>41213</v>
          </cell>
          <cell r="P1273">
            <v>41191</v>
          </cell>
          <cell r="R1273">
            <v>41331</v>
          </cell>
          <cell r="S1273" t="str">
            <v>N</v>
          </cell>
          <cell r="T1273" t="str">
            <v>Closed</v>
          </cell>
        </row>
        <row r="1274">
          <cell r="A1274">
            <v>11122</v>
          </cell>
          <cell r="B1274" t="str">
            <v>CFL</v>
          </cell>
          <cell r="C1274" t="str">
            <v>Projects</v>
          </cell>
          <cell r="D1274" t="str">
            <v>CTE/C</v>
          </cell>
          <cell r="E1274" t="str">
            <v>Add New Locker Room at A450</v>
          </cell>
          <cell r="F1274">
            <v>711000</v>
          </cell>
          <cell r="G1274">
            <v>0</v>
          </cell>
          <cell r="H1274">
            <v>0</v>
          </cell>
          <cell r="I1274">
            <v>479859</v>
          </cell>
          <cell r="J1274" t="str">
            <v>Wang Shicheng</v>
          </cell>
          <cell r="K1274" t="str">
            <v>Guo Yibing</v>
          </cell>
          <cell r="L1274">
            <v>40750</v>
          </cell>
          <cell r="M1274">
            <v>41296</v>
          </cell>
          <cell r="N1274">
            <v>41517</v>
          </cell>
          <cell r="O1274">
            <v>41639</v>
          </cell>
          <cell r="P1274">
            <v>41639</v>
          </cell>
          <cell r="R1274">
            <v>41912</v>
          </cell>
          <cell r="S1274" t="str">
            <v>N</v>
          </cell>
          <cell r="T1274" t="str">
            <v>Completed</v>
          </cell>
          <cell r="U1274" t="str">
            <v>ZNIC.011122</v>
          </cell>
        </row>
        <row r="1275">
          <cell r="A1275">
            <v>11121</v>
          </cell>
          <cell r="B1275" t="str">
            <v>CBP/C</v>
          </cell>
          <cell r="C1275" t="str">
            <v>MOC</v>
          </cell>
          <cell r="D1275" t="str">
            <v>CTE/C</v>
          </cell>
          <cell r="E1275" t="str">
            <v>Ground and Fence Modification in SCTF</v>
          </cell>
          <cell r="F1275">
            <v>0</v>
          </cell>
          <cell r="G1275">
            <v>0</v>
          </cell>
          <cell r="H1275">
            <v>0</v>
          </cell>
          <cell r="I1275">
            <v>369687</v>
          </cell>
          <cell r="J1275" t="str">
            <v>Gong Fei</v>
          </cell>
          <cell r="K1275" t="str">
            <v>Jiang Yunning</v>
          </cell>
          <cell r="L1275">
            <v>40750</v>
          </cell>
          <cell r="M1275">
            <v>40750</v>
          </cell>
          <cell r="N1275">
            <v>40816</v>
          </cell>
          <cell r="O1275">
            <v>40877</v>
          </cell>
          <cell r="P1275">
            <v>40877</v>
          </cell>
          <cell r="R1275">
            <v>41057</v>
          </cell>
          <cell r="T1275" t="str">
            <v>Closed</v>
          </cell>
          <cell r="U1275" t="str">
            <v>30505616</v>
          </cell>
        </row>
        <row r="1276">
          <cell r="A1276">
            <v>11120</v>
          </cell>
          <cell r="B1276" t="str">
            <v>CBP/C</v>
          </cell>
          <cell r="C1276" t="str">
            <v>MOC</v>
          </cell>
          <cell r="D1276" t="str">
            <v>CTE/C</v>
          </cell>
          <cell r="E1276" t="str">
            <v>Add Sun Shield on SCTF Refriger Station</v>
          </cell>
          <cell r="F1276">
            <v>0</v>
          </cell>
          <cell r="G1276">
            <v>0</v>
          </cell>
          <cell r="H1276">
            <v>0</v>
          </cell>
          <cell r="I1276">
            <v>55435</v>
          </cell>
          <cell r="J1276" t="str">
            <v>Gong Fei</v>
          </cell>
          <cell r="K1276" t="str">
            <v>Suo Qingkai</v>
          </cell>
          <cell r="L1276">
            <v>40750</v>
          </cell>
          <cell r="M1276">
            <v>40750</v>
          </cell>
          <cell r="N1276">
            <v>40858</v>
          </cell>
          <cell r="O1276">
            <v>40861</v>
          </cell>
          <cell r="P1276">
            <v>40861</v>
          </cell>
          <cell r="R1276">
            <v>41041</v>
          </cell>
          <cell r="T1276" t="str">
            <v>Closed</v>
          </cell>
          <cell r="U1276" t="str">
            <v>30505617</v>
          </cell>
        </row>
        <row r="1277">
          <cell r="A1277">
            <v>11119</v>
          </cell>
          <cell r="B1277" t="str">
            <v>CHA</v>
          </cell>
          <cell r="C1277" t="str">
            <v>MOC</v>
          </cell>
          <cell r="D1277" t="str">
            <v>CTE/C</v>
          </cell>
          <cell r="E1277" t="str">
            <v>Feasibility Study for D700 &amp; Z100 Noodle Restaurant</v>
          </cell>
          <cell r="F1277">
            <v>0</v>
          </cell>
          <cell r="G1277">
            <v>0</v>
          </cell>
          <cell r="I1277">
            <v>20160</v>
          </cell>
          <cell r="J1277" t="str">
            <v>Wu Liang</v>
          </cell>
          <cell r="K1277" t="str">
            <v>N.A</v>
          </cell>
          <cell r="L1277">
            <v>40750</v>
          </cell>
          <cell r="M1277">
            <v>40750</v>
          </cell>
          <cell r="R1277">
            <v>41274</v>
          </cell>
          <cell r="T1277" t="str">
            <v>Canceled</v>
          </cell>
          <cell r="U1277" t="str">
            <v>30513986</v>
          </cell>
        </row>
        <row r="1278">
          <cell r="A1278">
            <v>11118</v>
          </cell>
          <cell r="B1278" t="str">
            <v>CBP/M</v>
          </cell>
          <cell r="C1278" t="str">
            <v>Projects</v>
          </cell>
          <cell r="D1278" t="str">
            <v>CTE/A</v>
          </cell>
          <cell r="E1278" t="str">
            <v>Add CCTV for EB/SM Plant</v>
          </cell>
          <cell r="F1278">
            <v>1154000</v>
          </cell>
          <cell r="G1278">
            <v>0</v>
          </cell>
          <cell r="H1278">
            <v>0</v>
          </cell>
          <cell r="I1278">
            <v>816371</v>
          </cell>
          <cell r="J1278" t="str">
            <v>Xu Zheng</v>
          </cell>
          <cell r="K1278" t="str">
            <v>Sun Zhongpin</v>
          </cell>
          <cell r="L1278">
            <v>40886</v>
          </cell>
          <cell r="M1278">
            <v>40886</v>
          </cell>
          <cell r="N1278">
            <v>41273</v>
          </cell>
          <cell r="O1278">
            <v>41226</v>
          </cell>
          <cell r="P1278">
            <v>41226</v>
          </cell>
          <cell r="Q1278">
            <v>41421</v>
          </cell>
          <cell r="R1278">
            <v>41421</v>
          </cell>
          <cell r="S1278" t="str">
            <v>N</v>
          </cell>
          <cell r="T1278" t="str">
            <v>Closed</v>
          </cell>
          <cell r="U1278" t="str">
            <v>ZN0S.10440.113</v>
          </cell>
        </row>
        <row r="1279">
          <cell r="A1279">
            <v>11117</v>
          </cell>
          <cell r="B1279" t="str">
            <v>CFL</v>
          </cell>
          <cell r="C1279" t="str">
            <v>MOC</v>
          </cell>
          <cell r="D1279" t="str">
            <v>CTE/P</v>
          </cell>
          <cell r="E1279" t="str">
            <v>SLS Building Plot Plan Optimization</v>
          </cell>
          <cell r="F1279">
            <v>12000</v>
          </cell>
          <cell r="G1279">
            <v>0</v>
          </cell>
          <cell r="I1279">
            <v>0</v>
          </cell>
          <cell r="J1279" t="str">
            <v>Yu Yi</v>
          </cell>
          <cell r="L1279">
            <v>40743</v>
          </cell>
          <cell r="M1279">
            <v>40743</v>
          </cell>
          <cell r="R1279">
            <v>41274</v>
          </cell>
          <cell r="T1279" t="str">
            <v>Canceled</v>
          </cell>
        </row>
        <row r="1280">
          <cell r="A1280">
            <v>11116</v>
          </cell>
          <cell r="B1280" t="str">
            <v>CFL</v>
          </cell>
          <cell r="C1280" t="str">
            <v>Projects</v>
          </cell>
          <cell r="D1280" t="str">
            <v>CTE/P</v>
          </cell>
          <cell r="E1280" t="str">
            <v>Relocate Methanol Line to BASF Piperack</v>
          </cell>
          <cell r="F1280">
            <v>577000</v>
          </cell>
          <cell r="G1280">
            <v>0</v>
          </cell>
          <cell r="H1280">
            <v>0</v>
          </cell>
          <cell r="I1280">
            <v>548665</v>
          </cell>
          <cell r="J1280" t="str">
            <v>Zhu Jianxin</v>
          </cell>
          <cell r="K1280" t="str">
            <v>Qu Liqiang</v>
          </cell>
          <cell r="L1280">
            <v>40784</v>
          </cell>
          <cell r="M1280">
            <v>40784</v>
          </cell>
          <cell r="N1280">
            <v>40959</v>
          </cell>
          <cell r="O1280">
            <v>40949</v>
          </cell>
          <cell r="P1280">
            <v>40949</v>
          </cell>
          <cell r="Q1280">
            <v>41012</v>
          </cell>
          <cell r="R1280">
            <v>41288</v>
          </cell>
          <cell r="T1280" t="str">
            <v>Closed</v>
          </cell>
          <cell r="U1280" t="str">
            <v>ZN0S.60150.111</v>
          </cell>
        </row>
        <row r="1281">
          <cell r="A1281">
            <v>11115</v>
          </cell>
          <cell r="B1281" t="str">
            <v>CBP/A</v>
          </cell>
          <cell r="C1281" t="str">
            <v>Projects</v>
          </cell>
          <cell r="D1281" t="str">
            <v>CTE/P</v>
          </cell>
          <cell r="E1281" t="str">
            <v>Relocate C5 Line to BASF Piperack</v>
          </cell>
          <cell r="F1281">
            <v>841000</v>
          </cell>
          <cell r="G1281">
            <v>0</v>
          </cell>
          <cell r="H1281">
            <v>0</v>
          </cell>
          <cell r="I1281">
            <v>731161</v>
          </cell>
          <cell r="J1281" t="str">
            <v>Zhu Jianxin</v>
          </cell>
          <cell r="K1281" t="str">
            <v>Qu Liqiang</v>
          </cell>
          <cell r="L1281">
            <v>40784</v>
          </cell>
          <cell r="M1281">
            <v>40784</v>
          </cell>
          <cell r="N1281">
            <v>40959</v>
          </cell>
          <cell r="O1281">
            <v>40949</v>
          </cell>
          <cell r="P1281">
            <v>40949</v>
          </cell>
          <cell r="Q1281">
            <v>41012</v>
          </cell>
          <cell r="R1281">
            <v>41288</v>
          </cell>
          <cell r="S1281" t="str">
            <v>N</v>
          </cell>
          <cell r="T1281" t="str">
            <v>Closed</v>
          </cell>
          <cell r="U1281" t="str">
            <v>ZN0S.10420.111</v>
          </cell>
        </row>
        <row r="1282">
          <cell r="A1282">
            <v>11114</v>
          </cell>
          <cell r="B1282" t="str">
            <v>CBP/C</v>
          </cell>
          <cell r="C1282" t="str">
            <v>Projects</v>
          </cell>
          <cell r="D1282" t="str">
            <v>CTE/P</v>
          </cell>
          <cell r="E1282" t="str">
            <v>Relocate Ethylene Lines to BASF Piperack</v>
          </cell>
          <cell r="F1282">
            <v>1778000</v>
          </cell>
          <cell r="G1282">
            <v>600000</v>
          </cell>
          <cell r="H1282">
            <v>0</v>
          </cell>
          <cell r="I1282">
            <v>2263222</v>
          </cell>
          <cell r="J1282" t="str">
            <v>Zhu Jianxin</v>
          </cell>
          <cell r="K1282" t="str">
            <v>Qu Liqiang</v>
          </cell>
          <cell r="L1282">
            <v>40772</v>
          </cell>
          <cell r="M1282">
            <v>40772</v>
          </cell>
          <cell r="N1282">
            <v>40959</v>
          </cell>
          <cell r="O1282">
            <v>40949</v>
          </cell>
          <cell r="P1282">
            <v>40949</v>
          </cell>
          <cell r="Q1282">
            <v>41012</v>
          </cell>
          <cell r="R1282">
            <v>41288</v>
          </cell>
          <cell r="S1282" t="str">
            <v>N</v>
          </cell>
          <cell r="T1282" t="str">
            <v>Closed</v>
          </cell>
          <cell r="U1282" t="str">
            <v>ZN0S.40410.111</v>
          </cell>
        </row>
        <row r="1283">
          <cell r="A1283">
            <v>11113</v>
          </cell>
          <cell r="B1283" t="str">
            <v>CCP/O</v>
          </cell>
          <cell r="C1283" t="str">
            <v>Projects</v>
          </cell>
          <cell r="D1283" t="str">
            <v>CTE/P</v>
          </cell>
          <cell r="E1283" t="str">
            <v>Add Spare Pump P2121C</v>
          </cell>
          <cell r="F1283">
            <v>1250000</v>
          </cell>
          <cell r="G1283">
            <v>0</v>
          </cell>
          <cell r="H1283">
            <v>0</v>
          </cell>
          <cell r="I1283">
            <v>996595</v>
          </cell>
          <cell r="J1283" t="str">
            <v>Wu Liqun</v>
          </cell>
          <cell r="K1283" t="str">
            <v>Wang Wei</v>
          </cell>
          <cell r="L1283">
            <v>40737</v>
          </cell>
          <cell r="M1283">
            <v>41038</v>
          </cell>
          <cell r="N1283">
            <v>41273</v>
          </cell>
          <cell r="O1283">
            <v>41359</v>
          </cell>
          <cell r="P1283">
            <v>41361</v>
          </cell>
          <cell r="Q1283">
            <v>42166</v>
          </cell>
          <cell r="R1283">
            <v>41571</v>
          </cell>
          <cell r="S1283" t="str">
            <v>N</v>
          </cell>
          <cell r="T1283" t="str">
            <v>Closed</v>
          </cell>
          <cell r="U1283" t="str">
            <v>ZN0S.10710.111</v>
          </cell>
        </row>
        <row r="1284">
          <cell r="A1284">
            <v>11112</v>
          </cell>
          <cell r="B1284" t="str">
            <v>CBP/S</v>
          </cell>
          <cell r="C1284" t="str">
            <v>MOC</v>
          </cell>
          <cell r="D1284" t="str">
            <v>CTE/A</v>
          </cell>
          <cell r="E1284" t="str">
            <v>Add CO Detector for TT12021</v>
          </cell>
          <cell r="F1284">
            <v>40000</v>
          </cell>
          <cell r="G1284">
            <v>0</v>
          </cell>
          <cell r="I1284">
            <v>49275</v>
          </cell>
          <cell r="J1284" t="str">
            <v>Li Bingfeng</v>
          </cell>
          <cell r="K1284" t="str">
            <v>Xu Ge</v>
          </cell>
          <cell r="L1284">
            <v>40729</v>
          </cell>
          <cell r="M1284">
            <v>40729</v>
          </cell>
          <cell r="N1284">
            <v>40847</v>
          </cell>
          <cell r="O1284">
            <v>40875</v>
          </cell>
          <cell r="P1284">
            <v>40875</v>
          </cell>
          <cell r="R1284">
            <v>41055</v>
          </cell>
          <cell r="T1284" t="str">
            <v>Closed</v>
          </cell>
          <cell r="U1284" t="str">
            <v>30507032</v>
          </cell>
        </row>
        <row r="1285">
          <cell r="A1285">
            <v>11111</v>
          </cell>
          <cell r="B1285" t="str">
            <v>CBP/S</v>
          </cell>
          <cell r="C1285" t="str">
            <v>MOC</v>
          </cell>
          <cell r="D1285" t="str">
            <v>CTM</v>
          </cell>
          <cell r="E1285" t="str">
            <v>Add Atomization Device for E1471A-H</v>
          </cell>
          <cell r="F1285">
            <v>0</v>
          </cell>
          <cell r="G1285">
            <v>0</v>
          </cell>
          <cell r="H1285">
            <v>0</v>
          </cell>
          <cell r="I1285">
            <v>145384</v>
          </cell>
          <cell r="J1285" t="str">
            <v>Gao Changqing</v>
          </cell>
          <cell r="K1285" t="str">
            <v>CTM</v>
          </cell>
          <cell r="L1285">
            <v>40731</v>
          </cell>
          <cell r="M1285">
            <v>40731</v>
          </cell>
          <cell r="P1285">
            <v>40806</v>
          </cell>
          <cell r="R1285">
            <v>40986</v>
          </cell>
          <cell r="T1285" t="str">
            <v>Closed</v>
          </cell>
          <cell r="U1285" t="str">
            <v>30509103</v>
          </cell>
        </row>
        <row r="1286">
          <cell r="A1286">
            <v>11110</v>
          </cell>
          <cell r="B1286" t="str">
            <v>CCP/C</v>
          </cell>
          <cell r="C1286" t="str">
            <v>MOC</v>
          </cell>
          <cell r="D1286" t="str">
            <v>CTE/C</v>
          </cell>
          <cell r="E1286" t="str">
            <v>Revamp House Beside Loading Station</v>
          </cell>
          <cell r="F1286">
            <v>2240</v>
          </cell>
          <cell r="G1286">
            <v>0</v>
          </cell>
          <cell r="H1286">
            <v>0</v>
          </cell>
          <cell r="I1286">
            <v>103645</v>
          </cell>
          <cell r="J1286" t="str">
            <v>Wu Liang</v>
          </cell>
          <cell r="K1286" t="str">
            <v>Lu Yifeng</v>
          </cell>
          <cell r="L1286">
            <v>40731</v>
          </cell>
          <cell r="M1286">
            <v>40731</v>
          </cell>
          <cell r="N1286">
            <v>40816</v>
          </cell>
          <cell r="O1286">
            <v>40999</v>
          </cell>
          <cell r="P1286">
            <v>40999</v>
          </cell>
          <cell r="R1286">
            <v>41179</v>
          </cell>
          <cell r="S1286" t="str">
            <v>N</v>
          </cell>
          <cell r="T1286" t="str">
            <v>Closed</v>
          </cell>
          <cell r="U1286" t="str">
            <v>30501013</v>
          </cell>
        </row>
        <row r="1287">
          <cell r="A1287">
            <v>11109</v>
          </cell>
          <cell r="B1287" t="str">
            <v>CAP/E</v>
          </cell>
          <cell r="C1287" t="str">
            <v>MOC</v>
          </cell>
          <cell r="D1287" t="str">
            <v>CTE/P</v>
          </cell>
          <cell r="E1287" t="str">
            <v>MA/MEOH Azeotrope from P5669 to R5010</v>
          </cell>
          <cell r="F1287">
            <v>0</v>
          </cell>
          <cell r="H1287">
            <v>0</v>
          </cell>
          <cell r="I1287">
            <v>0</v>
          </cell>
          <cell r="J1287" t="str">
            <v>Zeng Qiuxiang</v>
          </cell>
          <cell r="K1287" t="str">
            <v>Qu Liqiang</v>
          </cell>
          <cell r="L1287">
            <v>40728</v>
          </cell>
          <cell r="M1287">
            <v>40728</v>
          </cell>
          <cell r="N1287">
            <v>40786</v>
          </cell>
          <cell r="O1287">
            <v>40786</v>
          </cell>
          <cell r="R1287">
            <v>41274</v>
          </cell>
          <cell r="T1287" t="str">
            <v>Canceled</v>
          </cell>
        </row>
        <row r="1288">
          <cell r="A1288">
            <v>11107</v>
          </cell>
          <cell r="B1288" t="str">
            <v>CBP/C</v>
          </cell>
          <cell r="C1288" t="str">
            <v>Projects</v>
          </cell>
          <cell r="D1288" t="str">
            <v>CTE/P</v>
          </cell>
          <cell r="E1288" t="str">
            <v>Send LPG from SCTF to Cracker</v>
          </cell>
          <cell r="F1288">
            <v>0</v>
          </cell>
          <cell r="G1288">
            <v>0</v>
          </cell>
          <cell r="I1288">
            <v>8640</v>
          </cell>
          <cell r="J1288" t="str">
            <v>Qiu Zhufeng</v>
          </cell>
          <cell r="K1288" t="str">
            <v>Yu Zhenggang</v>
          </cell>
          <cell r="L1288">
            <v>40724</v>
          </cell>
          <cell r="M1288">
            <v>40724</v>
          </cell>
          <cell r="N1288">
            <v>41090</v>
          </cell>
          <cell r="O1288">
            <v>40978</v>
          </cell>
          <cell r="R1288">
            <v>41274</v>
          </cell>
          <cell r="S1288" t="str">
            <v>N</v>
          </cell>
          <cell r="T1288" t="str">
            <v>Canceled</v>
          </cell>
          <cell r="U1288" t="str">
            <v>30502469</v>
          </cell>
        </row>
        <row r="1289">
          <cell r="A1289">
            <v>11106</v>
          </cell>
          <cell r="B1289" t="str">
            <v>CBP/C</v>
          </cell>
          <cell r="C1289" t="str">
            <v>Projects</v>
          </cell>
          <cell r="D1289" t="str">
            <v>CTE/P</v>
          </cell>
          <cell r="E1289" t="str">
            <v>Jetty 1# New Mixed C4 Process Facilities</v>
          </cell>
          <cell r="F1289">
            <v>24118000</v>
          </cell>
          <cell r="G1289">
            <v>0</v>
          </cell>
          <cell r="H1289">
            <v>1013892</v>
          </cell>
          <cell r="I1289">
            <v>24238000</v>
          </cell>
          <cell r="J1289" t="str">
            <v>Cao Lin</v>
          </cell>
          <cell r="K1289" t="str">
            <v>Lin Tingzheng</v>
          </cell>
          <cell r="L1289">
            <v>40945</v>
          </cell>
          <cell r="M1289">
            <v>41180</v>
          </cell>
          <cell r="N1289">
            <v>41547</v>
          </cell>
          <cell r="O1289">
            <v>41600</v>
          </cell>
          <cell r="P1289">
            <v>41601</v>
          </cell>
          <cell r="Q1289">
            <v>42299</v>
          </cell>
          <cell r="S1289" t="str">
            <v>H</v>
          </cell>
          <cell r="T1289" t="str">
            <v>Completed</v>
          </cell>
          <cell r="U1289" t="str">
            <v>ZN0M.41043.121</v>
          </cell>
        </row>
        <row r="1290">
          <cell r="A1290">
            <v>11105</v>
          </cell>
          <cell r="B1290" t="str">
            <v>CCP/O</v>
          </cell>
          <cell r="C1290" t="str">
            <v>MOC</v>
          </cell>
          <cell r="D1290" t="str">
            <v>CTE/P</v>
          </cell>
          <cell r="E1290" t="str">
            <v>Improve Pressure Design Defects for OXO Gas Streams</v>
          </cell>
          <cell r="F1290">
            <v>0</v>
          </cell>
          <cell r="G1290">
            <v>0</v>
          </cell>
          <cell r="H1290">
            <v>0</v>
          </cell>
          <cell r="I1290">
            <v>312385</v>
          </cell>
          <cell r="J1290" t="str">
            <v>Qin Liang</v>
          </cell>
          <cell r="K1290" t="str">
            <v>Xu Ge</v>
          </cell>
          <cell r="L1290">
            <v>40724</v>
          </cell>
          <cell r="M1290">
            <v>40724</v>
          </cell>
          <cell r="N1290">
            <v>40755</v>
          </cell>
          <cell r="O1290">
            <v>40755</v>
          </cell>
          <cell r="P1290">
            <v>40907</v>
          </cell>
          <cell r="R1290">
            <v>41087</v>
          </cell>
          <cell r="S1290" t="str">
            <v>N</v>
          </cell>
          <cell r="T1290" t="str">
            <v>Closed</v>
          </cell>
          <cell r="U1290" t="str">
            <v>30506665</v>
          </cell>
        </row>
        <row r="1291">
          <cell r="A1291">
            <v>11104</v>
          </cell>
          <cell r="B1291" t="str">
            <v>CEP/L</v>
          </cell>
          <cell r="C1291" t="str">
            <v>MOC</v>
          </cell>
          <cell r="D1291" t="str">
            <v>CTE/A</v>
          </cell>
          <cell r="E1291" t="str">
            <v>Add Power Supply to X5121/5221AB</v>
          </cell>
          <cell r="F1291">
            <v>30000</v>
          </cell>
          <cell r="G1291">
            <v>0</v>
          </cell>
          <cell r="I1291">
            <v>70399</v>
          </cell>
          <cell r="J1291" t="str">
            <v>Xu Zheng</v>
          </cell>
          <cell r="K1291" t="str">
            <v>Sun Zhongping</v>
          </cell>
          <cell r="L1291">
            <v>40723</v>
          </cell>
          <cell r="M1291">
            <v>40723</v>
          </cell>
          <cell r="N1291">
            <v>40765</v>
          </cell>
          <cell r="O1291">
            <v>40768</v>
          </cell>
          <cell r="P1291">
            <v>40768</v>
          </cell>
          <cell r="R1291">
            <v>40948</v>
          </cell>
          <cell r="S1291" t="str">
            <v>N</v>
          </cell>
          <cell r="T1291" t="str">
            <v>Closed</v>
          </cell>
          <cell r="U1291" t="str">
            <v>30506878</v>
          </cell>
        </row>
        <row r="1292">
          <cell r="A1292">
            <v>11103</v>
          </cell>
          <cell r="B1292" t="str">
            <v>CEP/L</v>
          </cell>
          <cell r="C1292" t="str">
            <v>Projects</v>
          </cell>
          <cell r="D1292" t="str">
            <v>CTE/A</v>
          </cell>
          <cell r="E1292" t="str">
            <v>Improve Illumination and Power Supply for PS/EPS Logistics</v>
          </cell>
          <cell r="F1292">
            <v>1740000</v>
          </cell>
          <cell r="G1292">
            <v>0</v>
          </cell>
          <cell r="H1292">
            <v>0</v>
          </cell>
          <cell r="I1292">
            <v>1036536</v>
          </cell>
          <cell r="J1292" t="str">
            <v>Xu Zheng</v>
          </cell>
          <cell r="K1292" t="str">
            <v>Sun Zhongpin</v>
          </cell>
          <cell r="L1292">
            <v>40723</v>
          </cell>
          <cell r="M1292">
            <v>40843</v>
          </cell>
          <cell r="N1292">
            <v>41151</v>
          </cell>
          <cell r="O1292">
            <v>41274</v>
          </cell>
          <cell r="P1292">
            <v>41274</v>
          </cell>
          <cell r="Q1292">
            <v>41507</v>
          </cell>
          <cell r="R1292">
            <v>41479</v>
          </cell>
          <cell r="S1292" t="str">
            <v>N</v>
          </cell>
          <cell r="T1292" t="str">
            <v>Closed</v>
          </cell>
          <cell r="U1292" t="str">
            <v>ZN0S.10530.112</v>
          </cell>
        </row>
        <row r="1293">
          <cell r="A1293">
            <v>11102</v>
          </cell>
          <cell r="B1293" t="str">
            <v>CCP/P</v>
          </cell>
          <cell r="C1293" t="str">
            <v>Projects</v>
          </cell>
          <cell r="D1293" t="str">
            <v>CTE/P</v>
          </cell>
          <cell r="E1293" t="str">
            <v>PIB product blending to produce PIB1300</v>
          </cell>
          <cell r="F1293">
            <v>380000</v>
          </cell>
          <cell r="G1293">
            <v>0</v>
          </cell>
          <cell r="H1293">
            <v>0</v>
          </cell>
          <cell r="I1293">
            <v>234658</v>
          </cell>
          <cell r="J1293" t="str">
            <v>Qin Liang</v>
          </cell>
          <cell r="K1293" t="str">
            <v>Yu Zhenggang</v>
          </cell>
          <cell r="L1293">
            <v>40744</v>
          </cell>
          <cell r="M1293">
            <v>40744</v>
          </cell>
          <cell r="N1293">
            <v>40847</v>
          </cell>
          <cell r="O1293">
            <v>40841</v>
          </cell>
          <cell r="P1293">
            <v>40841</v>
          </cell>
          <cell r="R1293">
            <v>41021</v>
          </cell>
          <cell r="T1293" t="str">
            <v>Closed</v>
          </cell>
          <cell r="U1293" t="str">
            <v>ZN0I.67817.111</v>
          </cell>
        </row>
        <row r="1294">
          <cell r="A1294">
            <v>11101</v>
          </cell>
          <cell r="B1294" t="str">
            <v>CBP/C</v>
          </cell>
          <cell r="C1294" t="str">
            <v>MOC</v>
          </cell>
          <cell r="D1294" t="str">
            <v>CTE/P</v>
          </cell>
          <cell r="E1294" t="str">
            <v>Change to Cooling Water as Pump Seal Cooling</v>
          </cell>
          <cell r="F1294">
            <v>0</v>
          </cell>
          <cell r="G1294">
            <v>0</v>
          </cell>
          <cell r="H1294">
            <v>0</v>
          </cell>
          <cell r="I1294">
            <v>125321</v>
          </cell>
          <cell r="J1294" t="str">
            <v>Yuan Suxia</v>
          </cell>
          <cell r="K1294" t="str">
            <v>CTM</v>
          </cell>
          <cell r="L1294">
            <v>40718</v>
          </cell>
          <cell r="M1294">
            <v>40718</v>
          </cell>
          <cell r="O1294">
            <v>40770</v>
          </cell>
          <cell r="P1294">
            <v>40770</v>
          </cell>
          <cell r="R1294">
            <v>40950</v>
          </cell>
          <cell r="T1294" t="str">
            <v>Closed</v>
          </cell>
          <cell r="U1294" t="str">
            <v>30498267</v>
          </cell>
        </row>
        <row r="1295">
          <cell r="A1295">
            <v>11100</v>
          </cell>
          <cell r="B1295" t="str">
            <v>CAP/A</v>
          </cell>
          <cell r="C1295" t="str">
            <v>MOC</v>
          </cell>
          <cell r="D1295" t="str">
            <v>CTE/P</v>
          </cell>
          <cell r="E1295" t="str">
            <v>Add Inhibitor Injection System to 460-C-602</v>
          </cell>
          <cell r="F1295">
            <v>20000</v>
          </cell>
          <cell r="I1295">
            <v>0</v>
          </cell>
          <cell r="J1295" t="str">
            <v>Sun Yan</v>
          </cell>
          <cell r="K1295" t="str">
            <v>CTM</v>
          </cell>
          <cell r="L1295">
            <v>40716</v>
          </cell>
          <cell r="M1295">
            <v>40716</v>
          </cell>
          <cell r="R1295">
            <v>41274</v>
          </cell>
          <cell r="T1295" t="str">
            <v>Canceled</v>
          </cell>
          <cell r="U1295" t="str">
            <v>30505250</v>
          </cell>
        </row>
        <row r="1296">
          <cell r="A1296">
            <v>11099</v>
          </cell>
          <cell r="B1296" t="str">
            <v>CAP/A</v>
          </cell>
          <cell r="C1296" t="str">
            <v>MOC</v>
          </cell>
          <cell r="D1296" t="str">
            <v>CTE/C</v>
          </cell>
          <cell r="E1296" t="str">
            <v>B550 Smoking Room Modification</v>
          </cell>
          <cell r="F1296">
            <v>0</v>
          </cell>
          <cell r="G1296">
            <v>0</v>
          </cell>
          <cell r="H1296">
            <v>0</v>
          </cell>
          <cell r="I1296">
            <v>48907</v>
          </cell>
          <cell r="J1296" t="str">
            <v>Yu Yi</v>
          </cell>
          <cell r="K1296" t="str">
            <v>Lu Yifeng</v>
          </cell>
          <cell r="L1296">
            <v>40715</v>
          </cell>
          <cell r="M1296">
            <v>40715</v>
          </cell>
          <cell r="N1296">
            <v>40786</v>
          </cell>
          <cell r="O1296">
            <v>40786</v>
          </cell>
          <cell r="P1296">
            <v>40786</v>
          </cell>
          <cell r="R1296">
            <v>40966</v>
          </cell>
          <cell r="T1296" t="str">
            <v>Closed</v>
          </cell>
          <cell r="U1296" t="str">
            <v>30498621</v>
          </cell>
        </row>
        <row r="1297">
          <cell r="A1297">
            <v>11098</v>
          </cell>
          <cell r="B1297" t="str">
            <v>CBP/A</v>
          </cell>
          <cell r="C1297" t="str">
            <v>Projects</v>
          </cell>
          <cell r="D1297" t="str">
            <v>CTE/P</v>
          </cell>
          <cell r="E1297" t="str">
            <v>Add Desuperheater on MP steam in PGU</v>
          </cell>
          <cell r="F1297">
            <v>547000</v>
          </cell>
          <cell r="G1297">
            <v>0</v>
          </cell>
          <cell r="H1297">
            <v>0</v>
          </cell>
          <cell r="I1297">
            <v>553685</v>
          </cell>
          <cell r="J1297" t="str">
            <v>Qiu Zhufeng</v>
          </cell>
          <cell r="K1297" t="str">
            <v>Ling Taizhong</v>
          </cell>
          <cell r="L1297">
            <v>40865</v>
          </cell>
          <cell r="M1297">
            <v>40865</v>
          </cell>
          <cell r="P1297">
            <v>41032</v>
          </cell>
          <cell r="R1297">
            <v>41322</v>
          </cell>
          <cell r="S1297" t="str">
            <v>N</v>
          </cell>
          <cell r="T1297" t="str">
            <v>Closed</v>
          </cell>
          <cell r="U1297" t="str">
            <v>ZN0S.10420.112</v>
          </cell>
        </row>
        <row r="1298">
          <cell r="A1298">
            <v>11097</v>
          </cell>
          <cell r="B1298" t="str">
            <v>CCP/O</v>
          </cell>
          <cell r="C1298" t="str">
            <v>MOC</v>
          </cell>
          <cell r="D1298" t="str">
            <v>CTE/P</v>
          </cell>
          <cell r="E1298" t="str">
            <v>Add Drain Valve on Oil Residue Pipeline</v>
          </cell>
          <cell r="F1298">
            <v>0</v>
          </cell>
          <cell r="G1298">
            <v>0</v>
          </cell>
          <cell r="I1298">
            <v>14238</v>
          </cell>
          <cell r="J1298" t="str">
            <v>Qin Liang</v>
          </cell>
          <cell r="K1298" t="str">
            <v>CTM</v>
          </cell>
          <cell r="L1298">
            <v>40711</v>
          </cell>
          <cell r="M1298">
            <v>40711</v>
          </cell>
          <cell r="P1298">
            <v>40754</v>
          </cell>
          <cell r="R1298">
            <v>40934</v>
          </cell>
          <cell r="T1298" t="str">
            <v>Closed</v>
          </cell>
          <cell r="U1298" t="str">
            <v>30501222</v>
          </cell>
        </row>
        <row r="1299">
          <cell r="A1299">
            <v>11096</v>
          </cell>
          <cell r="B1299" t="str">
            <v>CEP/S</v>
          </cell>
          <cell r="C1299" t="str">
            <v>MOC</v>
          </cell>
          <cell r="D1299" t="str">
            <v>CTE/A</v>
          </cell>
          <cell r="E1299" t="str">
            <v>Shift UPS from PS MCC to EPS CCR</v>
          </cell>
          <cell r="F1299">
            <v>215000</v>
          </cell>
          <cell r="G1299">
            <v>0</v>
          </cell>
          <cell r="H1299">
            <v>0</v>
          </cell>
          <cell r="I1299">
            <v>539094</v>
          </cell>
          <cell r="J1299" t="str">
            <v>Xu Zheng</v>
          </cell>
          <cell r="K1299" t="str">
            <v>Tian Wei</v>
          </cell>
          <cell r="L1299">
            <v>40711</v>
          </cell>
          <cell r="M1299">
            <v>40711</v>
          </cell>
          <cell r="N1299">
            <v>40806</v>
          </cell>
          <cell r="O1299">
            <v>40806</v>
          </cell>
          <cell r="P1299">
            <v>40806</v>
          </cell>
          <cell r="R1299">
            <v>40986</v>
          </cell>
          <cell r="S1299" t="str">
            <v>N</v>
          </cell>
          <cell r="T1299" t="str">
            <v>Closed</v>
          </cell>
          <cell r="U1299" t="str">
            <v>30500106</v>
          </cell>
        </row>
        <row r="1300">
          <cell r="A1300">
            <v>11095</v>
          </cell>
          <cell r="B1300" t="str">
            <v>CEP/E</v>
          </cell>
          <cell r="C1300" t="str">
            <v>MOC</v>
          </cell>
          <cell r="D1300" t="str">
            <v>CTE/P</v>
          </cell>
          <cell r="E1300" t="str">
            <v>Add Spool Piece from P1256 to P1302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 t="str">
            <v>Ding Changyong</v>
          </cell>
          <cell r="K1300" t="str">
            <v>Yu Zhenggang</v>
          </cell>
          <cell r="L1300">
            <v>40704</v>
          </cell>
          <cell r="M1300">
            <v>40704</v>
          </cell>
          <cell r="N1300">
            <v>40709</v>
          </cell>
          <cell r="O1300">
            <v>40709</v>
          </cell>
          <cell r="P1300">
            <v>40709</v>
          </cell>
          <cell r="R1300">
            <v>40889</v>
          </cell>
          <cell r="T1300" t="str">
            <v>Closed</v>
          </cell>
        </row>
        <row r="1301">
          <cell r="A1301">
            <v>11094</v>
          </cell>
          <cell r="B1301" t="str">
            <v>CTS/U</v>
          </cell>
          <cell r="C1301" t="str">
            <v>Projects</v>
          </cell>
          <cell r="D1301" t="str">
            <v>CTE/P</v>
          </cell>
          <cell r="E1301" t="str">
            <v>IOU Expansion  (FEED)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 t="str">
            <v>Luo Dingyuan</v>
          </cell>
          <cell r="L1301">
            <v>40603</v>
          </cell>
          <cell r="M1301">
            <v>40603</v>
          </cell>
          <cell r="N1301">
            <v>41516</v>
          </cell>
          <cell r="P1301">
            <v>40938</v>
          </cell>
          <cell r="R1301">
            <v>41274</v>
          </cell>
          <cell r="S1301" t="str">
            <v>N</v>
          </cell>
          <cell r="T1301" t="str">
            <v>Closed</v>
          </cell>
        </row>
        <row r="1302">
          <cell r="A1302">
            <v>11093</v>
          </cell>
          <cell r="B1302" t="str">
            <v>CBP/M</v>
          </cell>
          <cell r="C1302" t="str">
            <v>Projects</v>
          </cell>
          <cell r="D1302" t="str">
            <v>CTE/P</v>
          </cell>
          <cell r="E1302" t="str">
            <v>Eye Washer Modification of EB/SM</v>
          </cell>
          <cell r="F1302">
            <v>2080000</v>
          </cell>
          <cell r="G1302">
            <v>294000</v>
          </cell>
          <cell r="H1302">
            <v>0</v>
          </cell>
          <cell r="I1302">
            <v>2239786</v>
          </cell>
          <cell r="J1302" t="str">
            <v>Cao Lin</v>
          </cell>
          <cell r="K1302" t="str">
            <v>Zhang Fanwen</v>
          </cell>
          <cell r="L1302">
            <v>40714</v>
          </cell>
          <cell r="M1302">
            <v>40714</v>
          </cell>
          <cell r="N1302">
            <v>41182</v>
          </cell>
          <cell r="O1302">
            <v>41182</v>
          </cell>
          <cell r="P1302">
            <v>41191</v>
          </cell>
          <cell r="Q1302">
            <v>41311</v>
          </cell>
          <cell r="R1302">
            <v>41514</v>
          </cell>
          <cell r="S1302" t="str">
            <v>N</v>
          </cell>
          <cell r="T1302" t="str">
            <v>Completed</v>
          </cell>
          <cell r="U1302" t="str">
            <v>ZN0S.10440.111</v>
          </cell>
        </row>
        <row r="1303">
          <cell r="A1303">
            <v>11092</v>
          </cell>
          <cell r="B1303" t="str">
            <v>CBP/M</v>
          </cell>
          <cell r="C1303" t="str">
            <v>MOC</v>
          </cell>
          <cell r="D1303" t="str">
            <v>CTE/A</v>
          </cell>
          <cell r="E1303" t="str">
            <v>Revamp LV83011 from DN100 to DN150</v>
          </cell>
          <cell r="F1303">
            <v>50000</v>
          </cell>
          <cell r="G1303">
            <v>0</v>
          </cell>
          <cell r="I1303">
            <v>77051</v>
          </cell>
          <cell r="J1303" t="str">
            <v>Ren Hongwei</v>
          </cell>
          <cell r="K1303" t="str">
            <v>Li Xueyong</v>
          </cell>
          <cell r="L1303">
            <v>40694</v>
          </cell>
          <cell r="M1303">
            <v>40694</v>
          </cell>
          <cell r="N1303">
            <v>40968</v>
          </cell>
          <cell r="P1303">
            <v>40977</v>
          </cell>
          <cell r="R1303">
            <v>41157</v>
          </cell>
          <cell r="S1303" t="str">
            <v>N</v>
          </cell>
          <cell r="T1303" t="str">
            <v>Closed</v>
          </cell>
          <cell r="U1303" t="str">
            <v>30494763</v>
          </cell>
        </row>
        <row r="1304">
          <cell r="A1304">
            <v>11091</v>
          </cell>
          <cell r="B1304" t="str">
            <v>CBP/M</v>
          </cell>
          <cell r="C1304" t="str">
            <v>MOC</v>
          </cell>
          <cell r="D1304" t="str">
            <v>CTE/P</v>
          </cell>
          <cell r="E1304" t="str">
            <v>Revamp Steam Tracing Sys and Igniting Sys of EB/SM Flare</v>
          </cell>
          <cell r="F1304">
            <v>0</v>
          </cell>
          <cell r="G1304">
            <v>0</v>
          </cell>
          <cell r="H1304">
            <v>0</v>
          </cell>
          <cell r="I1304">
            <v>5324375</v>
          </cell>
          <cell r="J1304" t="str">
            <v>Yuan Suxia</v>
          </cell>
          <cell r="K1304" t="str">
            <v>Wu Zefei</v>
          </cell>
          <cell r="L1304">
            <v>40690</v>
          </cell>
          <cell r="M1304">
            <v>40690</v>
          </cell>
          <cell r="N1304">
            <v>40806</v>
          </cell>
          <cell r="O1304">
            <v>40893</v>
          </cell>
          <cell r="P1304">
            <v>40893</v>
          </cell>
          <cell r="R1304">
            <v>41389</v>
          </cell>
          <cell r="T1304" t="str">
            <v>Closed</v>
          </cell>
          <cell r="U1304" t="str">
            <v>30492520</v>
          </cell>
        </row>
        <row r="1305">
          <cell r="A1305">
            <v>11090</v>
          </cell>
          <cell r="B1305" t="str">
            <v>CBP/C</v>
          </cell>
          <cell r="C1305" t="str">
            <v>Projects</v>
          </cell>
          <cell r="D1305" t="str">
            <v>CTE/P</v>
          </cell>
          <cell r="E1305" t="str">
            <v>Furnaces Convection Section Modification</v>
          </cell>
          <cell r="F1305">
            <v>35000000</v>
          </cell>
          <cell r="G1305">
            <v>0</v>
          </cell>
          <cell r="H1305">
            <v>0</v>
          </cell>
          <cell r="I1305">
            <v>32080883</v>
          </cell>
          <cell r="J1305" t="str">
            <v>Zhou Yanduo</v>
          </cell>
          <cell r="K1305" t="str">
            <v>Ling Taizhong</v>
          </cell>
          <cell r="L1305">
            <v>40704</v>
          </cell>
          <cell r="M1305">
            <v>40870</v>
          </cell>
          <cell r="N1305">
            <v>41364</v>
          </cell>
          <cell r="O1305">
            <v>41377</v>
          </cell>
          <cell r="P1305">
            <v>41377</v>
          </cell>
          <cell r="Q1305">
            <v>41786</v>
          </cell>
          <cell r="R1305">
            <v>41479</v>
          </cell>
          <cell r="S1305" t="str">
            <v>H</v>
          </cell>
          <cell r="T1305" t="str">
            <v>Closed</v>
          </cell>
          <cell r="U1305" t="str">
            <v>ZN0M.10410.111</v>
          </cell>
        </row>
        <row r="1306">
          <cell r="A1306">
            <v>11089</v>
          </cell>
          <cell r="B1306" t="str">
            <v>CBP/C</v>
          </cell>
          <cell r="C1306" t="str">
            <v>Projects</v>
          </cell>
          <cell r="D1306" t="str">
            <v>CTE/P</v>
          </cell>
          <cell r="E1306" t="str">
            <v>Modify Convection Section of H111,H112,H113</v>
          </cell>
          <cell r="F1306">
            <v>12000000</v>
          </cell>
          <cell r="H1306">
            <v>0</v>
          </cell>
          <cell r="I1306">
            <v>0</v>
          </cell>
          <cell r="J1306" t="str">
            <v>Zhou Yanduo</v>
          </cell>
          <cell r="K1306" t="str">
            <v>Jia Yingchun(CTM)</v>
          </cell>
          <cell r="L1306">
            <v>40688</v>
          </cell>
          <cell r="N1306">
            <v>40908</v>
          </cell>
          <cell r="R1306">
            <v>41274</v>
          </cell>
          <cell r="T1306" t="str">
            <v>Canceled</v>
          </cell>
        </row>
        <row r="1307">
          <cell r="A1307">
            <v>11088</v>
          </cell>
          <cell r="B1307" t="str">
            <v>CBP/M</v>
          </cell>
          <cell r="C1307" t="str">
            <v>MOC</v>
          </cell>
          <cell r="D1307" t="str">
            <v>CTE/A</v>
          </cell>
          <cell r="E1307" t="str">
            <v>Replace Flowmeter FTM12101</v>
          </cell>
          <cell r="F1307">
            <v>370000</v>
          </cell>
          <cell r="G1307">
            <v>0</v>
          </cell>
          <cell r="I1307">
            <v>199866</v>
          </cell>
          <cell r="J1307" t="str">
            <v>Yuan Xueliang</v>
          </cell>
          <cell r="K1307" t="str">
            <v>Li Xueyong</v>
          </cell>
          <cell r="L1307">
            <v>40686</v>
          </cell>
          <cell r="M1307">
            <v>40686</v>
          </cell>
          <cell r="N1307">
            <v>40877</v>
          </cell>
          <cell r="O1307">
            <v>40924</v>
          </cell>
          <cell r="P1307">
            <v>40924</v>
          </cell>
          <cell r="R1307">
            <v>41104</v>
          </cell>
          <cell r="T1307" t="str">
            <v>Closed</v>
          </cell>
          <cell r="U1307" t="str">
            <v>30495765</v>
          </cell>
        </row>
        <row r="1308">
          <cell r="A1308">
            <v>11087</v>
          </cell>
          <cell r="B1308" t="str">
            <v>CBP/C</v>
          </cell>
          <cell r="C1308" t="str">
            <v>MOC</v>
          </cell>
          <cell r="D1308" t="str">
            <v>CTE/P</v>
          </cell>
          <cell r="E1308" t="str">
            <v>Introduce Ethylene Refrigerant to E425</v>
          </cell>
          <cell r="F1308">
            <v>86000</v>
          </cell>
          <cell r="G1308">
            <v>0</v>
          </cell>
          <cell r="H1308">
            <v>0</v>
          </cell>
          <cell r="I1308">
            <v>103062</v>
          </cell>
          <cell r="J1308" t="str">
            <v>Qiu Zhufeng</v>
          </cell>
          <cell r="K1308" t="str">
            <v>Ling Taizhong</v>
          </cell>
          <cell r="L1308">
            <v>40686</v>
          </cell>
          <cell r="M1308">
            <v>40686</v>
          </cell>
          <cell r="N1308">
            <v>40816</v>
          </cell>
          <cell r="O1308">
            <v>40847</v>
          </cell>
          <cell r="P1308">
            <v>40847</v>
          </cell>
          <cell r="R1308">
            <v>41027</v>
          </cell>
          <cell r="T1308" t="str">
            <v>Closed</v>
          </cell>
          <cell r="U1308" t="str">
            <v>30495833</v>
          </cell>
        </row>
        <row r="1309">
          <cell r="A1309">
            <v>11086</v>
          </cell>
          <cell r="B1309" t="str">
            <v>CCP/C</v>
          </cell>
          <cell r="C1309" t="str">
            <v>MOC</v>
          </cell>
          <cell r="D1309" t="str">
            <v>CTE/P</v>
          </cell>
          <cell r="E1309" t="str">
            <v>Introduce Steam Condensate Line to R2210</v>
          </cell>
          <cell r="F1309">
            <v>5000</v>
          </cell>
          <cell r="G1309">
            <v>0</v>
          </cell>
          <cell r="I1309">
            <v>40539</v>
          </cell>
          <cell r="J1309" t="str">
            <v>Zhang Chifei</v>
          </cell>
          <cell r="K1309" t="str">
            <v>Ma Liyang(CTM)</v>
          </cell>
          <cell r="L1309">
            <v>40686</v>
          </cell>
          <cell r="M1309">
            <v>40686</v>
          </cell>
          <cell r="P1309">
            <v>40778</v>
          </cell>
          <cell r="R1309">
            <v>40958</v>
          </cell>
          <cell r="T1309" t="str">
            <v>Closed</v>
          </cell>
          <cell r="U1309" t="str">
            <v>30498556</v>
          </cell>
        </row>
        <row r="1310">
          <cell r="A1310">
            <v>11085</v>
          </cell>
          <cell r="B1310" t="str">
            <v>CCP/C</v>
          </cell>
          <cell r="C1310" t="str">
            <v>MOC</v>
          </cell>
          <cell r="D1310" t="str">
            <v>CTM</v>
          </cell>
          <cell r="E1310" t="str">
            <v>Introduce 7bar N2 Line to R2210</v>
          </cell>
          <cell r="F1310">
            <v>5000</v>
          </cell>
          <cell r="G1310">
            <v>0</v>
          </cell>
          <cell r="I1310">
            <v>30553</v>
          </cell>
          <cell r="J1310" t="str">
            <v>Zhang Chifei</v>
          </cell>
          <cell r="K1310" t="str">
            <v>CTM</v>
          </cell>
          <cell r="L1310">
            <v>40686</v>
          </cell>
          <cell r="M1310">
            <v>40686</v>
          </cell>
          <cell r="P1310">
            <v>40778</v>
          </cell>
          <cell r="R1310">
            <v>40958</v>
          </cell>
          <cell r="T1310" t="str">
            <v>Closed</v>
          </cell>
          <cell r="U1310" t="str">
            <v>30498557</v>
          </cell>
        </row>
        <row r="1311">
          <cell r="A1311">
            <v>11084</v>
          </cell>
          <cell r="B1311" t="str">
            <v>CCP/C</v>
          </cell>
          <cell r="C1311" t="str">
            <v>MOC</v>
          </cell>
          <cell r="D1311" t="str">
            <v>CTM</v>
          </cell>
          <cell r="E1311" t="str">
            <v>Introduce 2.5 bar(g) N2 Line to E2328</v>
          </cell>
          <cell r="F1311">
            <v>5000</v>
          </cell>
          <cell r="G1311">
            <v>0</v>
          </cell>
          <cell r="I1311">
            <v>39849</v>
          </cell>
          <cell r="J1311" t="str">
            <v>Zhang Chifei</v>
          </cell>
          <cell r="K1311" t="str">
            <v>CTM</v>
          </cell>
          <cell r="L1311">
            <v>40686</v>
          </cell>
          <cell r="M1311">
            <v>40686</v>
          </cell>
          <cell r="P1311">
            <v>40778</v>
          </cell>
          <cell r="R1311">
            <v>40958</v>
          </cell>
          <cell r="T1311" t="str">
            <v>Closed</v>
          </cell>
          <cell r="U1311" t="str">
            <v>30498555</v>
          </cell>
        </row>
        <row r="1312">
          <cell r="A1312">
            <v>11083</v>
          </cell>
          <cell r="B1312" t="str">
            <v>CBP/C</v>
          </cell>
          <cell r="C1312" t="str">
            <v>Projects</v>
          </cell>
          <cell r="D1312" t="str">
            <v>CTE/P</v>
          </cell>
          <cell r="E1312" t="str">
            <v>Transfer IB to BASF Land</v>
          </cell>
          <cell r="F1312">
            <v>1135000</v>
          </cell>
          <cell r="G1312">
            <v>0</v>
          </cell>
          <cell r="H1312">
            <v>0</v>
          </cell>
          <cell r="I1312">
            <v>747329</v>
          </cell>
          <cell r="J1312" t="str">
            <v>Zhu Jianxin</v>
          </cell>
          <cell r="K1312" t="str">
            <v>Ling Taizhong</v>
          </cell>
          <cell r="L1312">
            <v>40969</v>
          </cell>
          <cell r="M1312">
            <v>41101</v>
          </cell>
          <cell r="N1312">
            <v>41305</v>
          </cell>
          <cell r="O1312">
            <v>41304</v>
          </cell>
          <cell r="P1312">
            <v>41306</v>
          </cell>
          <cell r="Q1312">
            <v>41681</v>
          </cell>
          <cell r="R1312">
            <v>41479</v>
          </cell>
          <cell r="S1312" t="str">
            <v>N</v>
          </cell>
          <cell r="T1312" t="str">
            <v>Closed</v>
          </cell>
          <cell r="U1312" t="str">
            <v>ZN0S.41045.121</v>
          </cell>
        </row>
        <row r="1313">
          <cell r="A1313">
            <v>11082</v>
          </cell>
          <cell r="B1313" t="str">
            <v>CTS/U</v>
          </cell>
          <cell r="C1313" t="str">
            <v>MOC</v>
          </cell>
          <cell r="D1313" t="str">
            <v>CTE/C</v>
          </cell>
          <cell r="E1313" t="str">
            <v>Modify HVAC of C405 CR and C404 RR</v>
          </cell>
          <cell r="F1313">
            <v>0</v>
          </cell>
          <cell r="G1313">
            <v>0</v>
          </cell>
          <cell r="H1313">
            <v>0</v>
          </cell>
          <cell r="I1313">
            <v>85280</v>
          </cell>
          <cell r="J1313" t="str">
            <v>Zhang Yihong</v>
          </cell>
          <cell r="K1313" t="str">
            <v>Zhang Xiaoli</v>
          </cell>
          <cell r="L1313">
            <v>40683</v>
          </cell>
          <cell r="M1313">
            <v>40683</v>
          </cell>
          <cell r="N1313">
            <v>40908</v>
          </cell>
          <cell r="O1313">
            <v>40908</v>
          </cell>
          <cell r="P1313">
            <v>40908</v>
          </cell>
          <cell r="R1313">
            <v>41515</v>
          </cell>
          <cell r="S1313" t="str">
            <v>N</v>
          </cell>
          <cell r="T1313" t="str">
            <v>Closed</v>
          </cell>
          <cell r="U1313" t="str">
            <v>30499947</v>
          </cell>
        </row>
        <row r="1314">
          <cell r="A1314">
            <v>11081</v>
          </cell>
          <cell r="B1314" t="str">
            <v>CEP/P</v>
          </cell>
          <cell r="C1314" t="str">
            <v>MOC</v>
          </cell>
          <cell r="D1314" t="str">
            <v>CTE/P</v>
          </cell>
          <cell r="E1314" t="str">
            <v>Add Coolers for Oil system of K15101/25101</v>
          </cell>
          <cell r="F1314">
            <v>20000</v>
          </cell>
          <cell r="G1314">
            <v>0</v>
          </cell>
          <cell r="H1314">
            <v>0</v>
          </cell>
          <cell r="I1314">
            <v>0</v>
          </cell>
          <cell r="J1314" t="str">
            <v>Ding Changyong</v>
          </cell>
          <cell r="K1314" t="str">
            <v>Yu Zhenggang</v>
          </cell>
          <cell r="L1314">
            <v>40683</v>
          </cell>
          <cell r="M1314">
            <v>40683</v>
          </cell>
          <cell r="N1314">
            <v>40755</v>
          </cell>
          <cell r="O1314">
            <v>40724</v>
          </cell>
          <cell r="P1314">
            <v>40724</v>
          </cell>
          <cell r="R1314">
            <v>40904</v>
          </cell>
          <cell r="T1314" t="str">
            <v>Closed</v>
          </cell>
        </row>
        <row r="1315">
          <cell r="A1315">
            <v>11080</v>
          </cell>
          <cell r="B1315" t="str">
            <v>CEP/E</v>
          </cell>
          <cell r="C1315" t="str">
            <v>MOC</v>
          </cell>
          <cell r="D1315" t="str">
            <v>CTE/P</v>
          </cell>
          <cell r="E1315" t="str">
            <v>Add Condensate Sample Points Q24212/24412/24612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 t="str">
            <v>Ding Changyong</v>
          </cell>
          <cell r="K1315" t="str">
            <v>Yu Zhenggang</v>
          </cell>
          <cell r="L1315">
            <v>40681</v>
          </cell>
          <cell r="M1315">
            <v>40681</v>
          </cell>
          <cell r="N1315">
            <v>40709</v>
          </cell>
          <cell r="O1315">
            <v>40709</v>
          </cell>
          <cell r="P1315">
            <v>40709</v>
          </cell>
          <cell r="R1315">
            <v>40889</v>
          </cell>
          <cell r="T1315" t="str">
            <v>Closed</v>
          </cell>
        </row>
        <row r="1316">
          <cell r="A1316">
            <v>11079</v>
          </cell>
          <cell r="B1316" t="str">
            <v>CEP/E</v>
          </cell>
          <cell r="C1316" t="str">
            <v>MOC</v>
          </cell>
          <cell r="D1316" t="str">
            <v>CTE/P</v>
          </cell>
          <cell r="E1316" t="str">
            <v>Add LO Valve on Sealgas line of K1225/1340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 t="str">
            <v>Ding Changyong</v>
          </cell>
          <cell r="K1316" t="str">
            <v>Yu Zhenggang</v>
          </cell>
          <cell r="L1316">
            <v>40681</v>
          </cell>
          <cell r="M1316">
            <v>40681</v>
          </cell>
          <cell r="N1316">
            <v>40709</v>
          </cell>
          <cell r="O1316">
            <v>40709</v>
          </cell>
          <cell r="P1316">
            <v>40709</v>
          </cell>
          <cell r="R1316">
            <v>40889</v>
          </cell>
          <cell r="T1316" t="str">
            <v>Closed</v>
          </cell>
        </row>
        <row r="1317">
          <cell r="A1317">
            <v>11078</v>
          </cell>
          <cell r="B1317" t="str">
            <v>CEP/E</v>
          </cell>
          <cell r="C1317" t="str">
            <v>MOC</v>
          </cell>
          <cell r="D1317" t="str">
            <v>CTE/P</v>
          </cell>
          <cell r="E1317" t="str">
            <v>Add 2.4MPa N2 Line to Buffer Vessel of P1260</v>
          </cell>
          <cell r="F1317">
            <v>10000</v>
          </cell>
          <cell r="G1317">
            <v>0</v>
          </cell>
          <cell r="H1317">
            <v>0</v>
          </cell>
          <cell r="I1317">
            <v>0</v>
          </cell>
          <cell r="J1317" t="str">
            <v>Ding Changyong</v>
          </cell>
          <cell r="K1317" t="str">
            <v>Yu Zhenggang</v>
          </cell>
          <cell r="L1317">
            <v>40681</v>
          </cell>
          <cell r="M1317">
            <v>40681</v>
          </cell>
          <cell r="N1317">
            <v>40709</v>
          </cell>
          <cell r="O1317">
            <v>40709</v>
          </cell>
          <cell r="P1317">
            <v>40709</v>
          </cell>
          <cell r="R1317">
            <v>40889</v>
          </cell>
          <cell r="T1317" t="str">
            <v>Closed</v>
          </cell>
        </row>
        <row r="1318">
          <cell r="A1318">
            <v>11077</v>
          </cell>
          <cell r="B1318" t="str">
            <v>CHA</v>
          </cell>
          <cell r="C1318" t="str">
            <v>MOC</v>
          </cell>
          <cell r="D1318" t="str">
            <v>CTE/C</v>
          </cell>
          <cell r="E1318" t="str">
            <v>Modify EATON Control System of UPS Room in YBS</v>
          </cell>
          <cell r="F1318">
            <v>0</v>
          </cell>
          <cell r="G1318">
            <v>0</v>
          </cell>
          <cell r="H1318">
            <v>0</v>
          </cell>
          <cell r="I1318">
            <v>56308</v>
          </cell>
          <cell r="J1318" t="str">
            <v>Wu Chuanbin</v>
          </cell>
          <cell r="K1318" t="str">
            <v>Zhang Xiaoli</v>
          </cell>
          <cell r="L1318">
            <v>40680</v>
          </cell>
          <cell r="M1318">
            <v>40680</v>
          </cell>
          <cell r="N1318">
            <v>40867</v>
          </cell>
          <cell r="O1318">
            <v>40877</v>
          </cell>
          <cell r="P1318">
            <v>40877</v>
          </cell>
          <cell r="R1318">
            <v>41057</v>
          </cell>
          <cell r="T1318" t="str">
            <v>Closed</v>
          </cell>
          <cell r="U1318" t="str">
            <v>30495351</v>
          </cell>
        </row>
        <row r="1319">
          <cell r="A1319">
            <v>11076</v>
          </cell>
          <cell r="B1319" t="str">
            <v>CTE</v>
          </cell>
          <cell r="C1319" t="str">
            <v>Projects</v>
          </cell>
          <cell r="D1319" t="str">
            <v>CTE/C</v>
          </cell>
          <cell r="E1319" t="str">
            <v>Add New Fence along Yangba Road</v>
          </cell>
          <cell r="F1319">
            <v>210000</v>
          </cell>
          <cell r="G1319">
            <v>0</v>
          </cell>
          <cell r="H1319">
            <v>0</v>
          </cell>
          <cell r="I1319">
            <v>237698</v>
          </cell>
          <cell r="J1319" t="str">
            <v>Wu Chuanbin</v>
          </cell>
          <cell r="K1319" t="str">
            <v>Jiang Yunning</v>
          </cell>
          <cell r="L1319">
            <v>40697</v>
          </cell>
          <cell r="M1319">
            <v>40697</v>
          </cell>
          <cell r="N1319">
            <v>40816</v>
          </cell>
          <cell r="O1319">
            <v>40847</v>
          </cell>
          <cell r="P1319">
            <v>40847</v>
          </cell>
          <cell r="R1319">
            <v>41027</v>
          </cell>
          <cell r="T1319" t="str">
            <v>Closed</v>
          </cell>
          <cell r="U1319" t="str">
            <v>ZN0I.67200.111</v>
          </cell>
        </row>
        <row r="1320">
          <cell r="A1320">
            <v>11075</v>
          </cell>
          <cell r="B1320" t="str">
            <v>CEP/S</v>
          </cell>
          <cell r="C1320" t="str">
            <v>MOC</v>
          </cell>
          <cell r="D1320" t="str">
            <v>CTE/C</v>
          </cell>
          <cell r="E1320" t="str">
            <v>Replace Central Air Condition of PS MCC Building</v>
          </cell>
          <cell r="F1320">
            <v>103500</v>
          </cell>
          <cell r="G1320">
            <v>0</v>
          </cell>
          <cell r="H1320">
            <v>0</v>
          </cell>
          <cell r="I1320">
            <v>111892</v>
          </cell>
          <cell r="J1320" t="str">
            <v>Wu Liang</v>
          </cell>
          <cell r="K1320" t="str">
            <v>Zhang Xiaoli</v>
          </cell>
          <cell r="L1320">
            <v>40674</v>
          </cell>
          <cell r="M1320">
            <v>40674</v>
          </cell>
          <cell r="N1320">
            <v>40816</v>
          </cell>
          <cell r="O1320">
            <v>40816</v>
          </cell>
          <cell r="P1320">
            <v>41144</v>
          </cell>
          <cell r="R1320">
            <v>41296</v>
          </cell>
          <cell r="S1320" t="str">
            <v>N</v>
          </cell>
          <cell r="T1320" t="str">
            <v>Closed</v>
          </cell>
          <cell r="U1320" t="str">
            <v>30495033</v>
          </cell>
        </row>
        <row r="1321">
          <cell r="A1321">
            <v>11074</v>
          </cell>
          <cell r="B1321" t="str">
            <v>CBP/M</v>
          </cell>
          <cell r="C1321" t="str">
            <v>Projects</v>
          </cell>
          <cell r="D1321" t="str">
            <v>CTE/A</v>
          </cell>
          <cell r="E1321" t="str">
            <v>Replace Control Cables of EB/SM</v>
          </cell>
          <cell r="F1321">
            <v>1950000</v>
          </cell>
          <cell r="G1321">
            <v>0</v>
          </cell>
          <cell r="H1321">
            <v>0</v>
          </cell>
          <cell r="I1321">
            <v>1563030</v>
          </cell>
          <cell r="J1321" t="str">
            <v>Zhao Wei</v>
          </cell>
          <cell r="K1321" t="str">
            <v>Tian Wei</v>
          </cell>
          <cell r="L1321">
            <v>40673</v>
          </cell>
          <cell r="M1321">
            <v>40714</v>
          </cell>
          <cell r="N1321">
            <v>40908</v>
          </cell>
          <cell r="O1321">
            <v>41009</v>
          </cell>
          <cell r="P1321">
            <v>41009</v>
          </cell>
          <cell r="R1321">
            <v>41389</v>
          </cell>
          <cell r="S1321" t="str">
            <v>N</v>
          </cell>
          <cell r="T1321" t="str">
            <v>Closed</v>
          </cell>
          <cell r="U1321" t="str">
            <v>ZN0S.10440.112</v>
          </cell>
        </row>
        <row r="1322">
          <cell r="A1322">
            <v>11073</v>
          </cell>
          <cell r="B1322" t="str">
            <v>CEP/S</v>
          </cell>
          <cell r="C1322" t="str">
            <v>MOC</v>
          </cell>
          <cell r="D1322" t="str">
            <v>CTE/C</v>
          </cell>
          <cell r="E1322" t="str">
            <v>Revamp YBS 7400# Maintenace Workshop</v>
          </cell>
          <cell r="F1322">
            <v>0</v>
          </cell>
          <cell r="I1322">
            <v>92070</v>
          </cell>
          <cell r="J1322" t="str">
            <v>Yu Yi</v>
          </cell>
          <cell r="K1322" t="str">
            <v>Guo Yibing</v>
          </cell>
          <cell r="L1322">
            <v>40669</v>
          </cell>
          <cell r="M1322">
            <v>40669</v>
          </cell>
          <cell r="N1322">
            <v>40770</v>
          </cell>
          <cell r="R1322">
            <v>41274</v>
          </cell>
          <cell r="T1322" t="str">
            <v>Canceled</v>
          </cell>
          <cell r="U1322" t="str">
            <v>30490954</v>
          </cell>
        </row>
        <row r="1323">
          <cell r="A1323">
            <v>11072</v>
          </cell>
          <cell r="B1323" t="str">
            <v>CBP/M</v>
          </cell>
          <cell r="C1323" t="str">
            <v>MOC</v>
          </cell>
          <cell r="D1323" t="str">
            <v>CTE/C</v>
          </cell>
          <cell r="E1323" t="str">
            <v>Revamp 9000# Tank Farm Ground</v>
          </cell>
          <cell r="F1323">
            <v>70000</v>
          </cell>
          <cell r="G1323">
            <v>0</v>
          </cell>
          <cell r="I1323">
            <v>0</v>
          </cell>
          <cell r="J1323" t="str">
            <v>Wu Chuanbin</v>
          </cell>
          <cell r="K1323" t="str">
            <v>Suo Qingkai</v>
          </cell>
          <cell r="L1323">
            <v>40669</v>
          </cell>
          <cell r="M1323">
            <v>40669</v>
          </cell>
          <cell r="N1323">
            <v>40755</v>
          </cell>
          <cell r="R1323">
            <v>41274</v>
          </cell>
          <cell r="T1323" t="str">
            <v>Canceled</v>
          </cell>
        </row>
        <row r="1324">
          <cell r="A1324">
            <v>11071</v>
          </cell>
          <cell r="B1324" t="str">
            <v>CEP/F</v>
          </cell>
          <cell r="C1324" t="str">
            <v>MOC</v>
          </cell>
          <cell r="D1324" t="str">
            <v>CTE/P</v>
          </cell>
          <cell r="E1324" t="str">
            <v>Improve the Feeding of MgSO4 and Carbonate</v>
          </cell>
          <cell r="F1324">
            <v>30000</v>
          </cell>
          <cell r="G1324">
            <v>0</v>
          </cell>
          <cell r="H1324">
            <v>0</v>
          </cell>
          <cell r="I1324">
            <v>25683</v>
          </cell>
          <cell r="J1324" t="str">
            <v>Qin Liang</v>
          </cell>
          <cell r="K1324" t="str">
            <v>Xu Yefeng</v>
          </cell>
          <cell r="L1324">
            <v>40669</v>
          </cell>
          <cell r="M1324">
            <v>40669</v>
          </cell>
          <cell r="N1324">
            <v>40755</v>
          </cell>
          <cell r="O1324">
            <v>41095</v>
          </cell>
          <cell r="P1324">
            <v>41094</v>
          </cell>
          <cell r="R1324">
            <v>41305</v>
          </cell>
          <cell r="S1324" t="str">
            <v>N</v>
          </cell>
          <cell r="T1324" t="str">
            <v>Closed</v>
          </cell>
        </row>
        <row r="1325">
          <cell r="A1325">
            <v>11070</v>
          </cell>
          <cell r="B1325" t="str">
            <v>CCP/O</v>
          </cell>
          <cell r="C1325" t="str">
            <v>MOC</v>
          </cell>
          <cell r="D1325" t="str">
            <v>CTE/P</v>
          </cell>
          <cell r="E1325" t="str">
            <v>Add a New PH Online Analyzer and a Static Mixer</v>
          </cell>
          <cell r="F1325">
            <v>0</v>
          </cell>
          <cell r="G1325">
            <v>0</v>
          </cell>
          <cell r="H1325">
            <v>0</v>
          </cell>
          <cell r="I1325">
            <v>86843</v>
          </cell>
          <cell r="J1325" t="str">
            <v>Wu Liqun</v>
          </cell>
          <cell r="K1325" t="str">
            <v>Wang Wei</v>
          </cell>
          <cell r="L1325">
            <v>40669</v>
          </cell>
          <cell r="M1325">
            <v>40669</v>
          </cell>
          <cell r="N1325">
            <v>40939</v>
          </cell>
          <cell r="O1325">
            <v>41054</v>
          </cell>
          <cell r="P1325">
            <v>41054</v>
          </cell>
          <cell r="R1325">
            <v>41234</v>
          </cell>
          <cell r="S1325" t="str">
            <v>N</v>
          </cell>
          <cell r="T1325" t="str">
            <v>Closed</v>
          </cell>
          <cell r="U1325" t="str">
            <v>30494537</v>
          </cell>
        </row>
        <row r="1326">
          <cell r="A1326">
            <v>11069</v>
          </cell>
          <cell r="B1326" t="str">
            <v>CEP/S</v>
          </cell>
          <cell r="C1326" t="str">
            <v>MOC</v>
          </cell>
          <cell r="D1326" t="str">
            <v>CTE/A</v>
          </cell>
          <cell r="E1326" t="str">
            <v>Add Pressure Alarm at outlet of Tower Reactor HCC Pump</v>
          </cell>
          <cell r="F1326">
            <v>65000</v>
          </cell>
          <cell r="G1326">
            <v>0</v>
          </cell>
          <cell r="I1326">
            <v>94565</v>
          </cell>
          <cell r="J1326" t="str">
            <v>Ren Hongwei</v>
          </cell>
          <cell r="K1326" t="str">
            <v>Xu Ge</v>
          </cell>
          <cell r="L1326">
            <v>40666</v>
          </cell>
          <cell r="M1326">
            <v>40666</v>
          </cell>
          <cell r="N1326">
            <v>40816</v>
          </cell>
          <cell r="P1326">
            <v>40907</v>
          </cell>
          <cell r="R1326">
            <v>41087</v>
          </cell>
          <cell r="S1326" t="str">
            <v>N</v>
          </cell>
          <cell r="T1326" t="str">
            <v>Closed</v>
          </cell>
          <cell r="U1326" t="str">
            <v>30492929</v>
          </cell>
        </row>
        <row r="1327">
          <cell r="A1327">
            <v>11068</v>
          </cell>
          <cell r="B1327" t="str">
            <v>CEP/P</v>
          </cell>
          <cell r="C1327" t="str">
            <v>MOC</v>
          </cell>
          <cell r="D1327" t="str">
            <v>CTE/A</v>
          </cell>
          <cell r="E1327" t="str">
            <v>Introduce a Signal from RTO to Interlock PVK151414</v>
          </cell>
          <cell r="F1327">
            <v>0</v>
          </cell>
          <cell r="G1327">
            <v>0</v>
          </cell>
          <cell r="H1327">
            <v>0</v>
          </cell>
          <cell r="I1327">
            <v>154671</v>
          </cell>
          <cell r="J1327" t="str">
            <v>Ren Hongwei</v>
          </cell>
          <cell r="K1327" t="str">
            <v>Xu Ge</v>
          </cell>
          <cell r="L1327">
            <v>40666</v>
          </cell>
          <cell r="M1327">
            <v>40666</v>
          </cell>
          <cell r="N1327">
            <v>40755</v>
          </cell>
          <cell r="P1327">
            <v>40907</v>
          </cell>
          <cell r="R1327">
            <v>41087</v>
          </cell>
          <cell r="S1327" t="str">
            <v>N</v>
          </cell>
          <cell r="T1327" t="str">
            <v>Closed</v>
          </cell>
          <cell r="U1327" t="str">
            <v>30494287</v>
          </cell>
        </row>
        <row r="1328">
          <cell r="A1328">
            <v>11067</v>
          </cell>
          <cell r="B1328" t="str">
            <v>CBP/C</v>
          </cell>
          <cell r="C1328" t="str">
            <v>MOC</v>
          </cell>
          <cell r="D1328" t="str">
            <v>CTE/A</v>
          </cell>
          <cell r="E1328" t="str">
            <v>Add Maintenance Power for K300/600</v>
          </cell>
          <cell r="F1328">
            <v>19000</v>
          </cell>
          <cell r="G1328">
            <v>0</v>
          </cell>
          <cell r="H1328">
            <v>0</v>
          </cell>
          <cell r="I1328">
            <v>297329</v>
          </cell>
          <cell r="J1328" t="str">
            <v>Zhao Wei</v>
          </cell>
          <cell r="K1328" t="str">
            <v>Chen Gang</v>
          </cell>
          <cell r="L1328">
            <v>40666</v>
          </cell>
          <cell r="M1328">
            <v>40666</v>
          </cell>
          <cell r="N1328">
            <v>40877</v>
          </cell>
          <cell r="O1328">
            <v>41018</v>
          </cell>
          <cell r="P1328">
            <v>41072</v>
          </cell>
          <cell r="R1328">
            <v>41252</v>
          </cell>
          <cell r="S1328" t="str">
            <v>N</v>
          </cell>
          <cell r="T1328" t="str">
            <v>Closed</v>
          </cell>
          <cell r="U1328" t="str">
            <v>30495882</v>
          </cell>
        </row>
        <row r="1329">
          <cell r="A1329">
            <v>11066</v>
          </cell>
          <cell r="B1329" t="str">
            <v>CEP/L</v>
          </cell>
          <cell r="C1329" t="str">
            <v>MOC</v>
          </cell>
          <cell r="D1329" t="str">
            <v>CTE/C</v>
          </cell>
          <cell r="E1329" t="str">
            <v>Add a Shed for Storing Diesel Oil</v>
          </cell>
          <cell r="F1329">
            <v>150800</v>
          </cell>
          <cell r="G1329">
            <v>0</v>
          </cell>
          <cell r="H1329">
            <v>0</v>
          </cell>
          <cell r="I1329">
            <v>136813</v>
          </cell>
          <cell r="J1329" t="str">
            <v>Zhang Yihong</v>
          </cell>
          <cell r="K1329" t="str">
            <v>Xu Zhaofeng</v>
          </cell>
          <cell r="L1329">
            <v>40666</v>
          </cell>
          <cell r="M1329">
            <v>40666</v>
          </cell>
          <cell r="N1329">
            <v>40907</v>
          </cell>
          <cell r="O1329">
            <v>41044</v>
          </cell>
          <cell r="P1329">
            <v>41044</v>
          </cell>
          <cell r="R1329">
            <v>41515</v>
          </cell>
          <cell r="S1329" t="str">
            <v>N</v>
          </cell>
          <cell r="T1329" t="str">
            <v>Closed</v>
          </cell>
          <cell r="U1329" t="str">
            <v>30538032</v>
          </cell>
        </row>
        <row r="1330">
          <cell r="A1330">
            <v>11065</v>
          </cell>
          <cell r="B1330" t="str">
            <v>CBP/M</v>
          </cell>
          <cell r="C1330" t="str">
            <v>MOC</v>
          </cell>
          <cell r="D1330" t="str">
            <v>CTE/C</v>
          </cell>
          <cell r="E1330" t="str">
            <v>Modify CCR of EB/SM</v>
          </cell>
          <cell r="F1330">
            <v>0</v>
          </cell>
          <cell r="G1330">
            <v>0</v>
          </cell>
          <cell r="H1330">
            <v>0</v>
          </cell>
          <cell r="I1330">
            <v>464184</v>
          </cell>
          <cell r="J1330" t="str">
            <v>Wu Liang</v>
          </cell>
          <cell r="K1330" t="str">
            <v>Suo Qingkai</v>
          </cell>
          <cell r="L1330">
            <v>40662</v>
          </cell>
          <cell r="M1330">
            <v>40662</v>
          </cell>
          <cell r="N1330">
            <v>40847</v>
          </cell>
          <cell r="O1330">
            <v>40877</v>
          </cell>
          <cell r="P1330">
            <v>40877</v>
          </cell>
          <cell r="R1330">
            <v>41057</v>
          </cell>
          <cell r="T1330" t="str">
            <v>Closed</v>
          </cell>
          <cell r="U1330" t="str">
            <v>30494034</v>
          </cell>
        </row>
        <row r="1331">
          <cell r="A1331">
            <v>11064</v>
          </cell>
          <cell r="B1331" t="str">
            <v>CAP/E</v>
          </cell>
          <cell r="C1331" t="str">
            <v>Projects</v>
          </cell>
          <cell r="D1331" t="str">
            <v>CTE/P</v>
          </cell>
          <cell r="E1331" t="str">
            <v>SAP OSBL(FEED)</v>
          </cell>
          <cell r="F1331">
            <v>0</v>
          </cell>
          <cell r="G1331">
            <v>0</v>
          </cell>
          <cell r="H1331">
            <v>0</v>
          </cell>
          <cell r="I1331">
            <v>2709270</v>
          </cell>
          <cell r="J1331" t="str">
            <v>Fang Zhengbo</v>
          </cell>
          <cell r="L1331">
            <v>40662</v>
          </cell>
          <cell r="M1331">
            <v>40662</v>
          </cell>
          <cell r="P1331">
            <v>40938</v>
          </cell>
          <cell r="R1331">
            <v>41274</v>
          </cell>
          <cell r="T1331" t="str">
            <v>Closed</v>
          </cell>
          <cell r="U1331" t="str">
            <v>ZN0L.56666.430</v>
          </cell>
        </row>
        <row r="1332">
          <cell r="A1332">
            <v>11063</v>
          </cell>
          <cell r="B1332" t="str">
            <v>CAP/A</v>
          </cell>
          <cell r="C1332" t="str">
            <v>Projects</v>
          </cell>
          <cell r="D1332" t="str">
            <v>CTE/P</v>
          </cell>
          <cell r="E1332" t="str">
            <v>GAA OSBL (FEED)</v>
          </cell>
          <cell r="F1332">
            <v>0</v>
          </cell>
          <cell r="G1332">
            <v>0</v>
          </cell>
          <cell r="H1332">
            <v>0</v>
          </cell>
          <cell r="I1332">
            <v>36252022</v>
          </cell>
          <cell r="J1332" t="str">
            <v>Fang Zhengbo</v>
          </cell>
          <cell r="L1332">
            <v>40662</v>
          </cell>
          <cell r="M1332">
            <v>40662</v>
          </cell>
          <cell r="P1332">
            <v>40938</v>
          </cell>
          <cell r="R1332">
            <v>41274</v>
          </cell>
          <cell r="T1332" t="str">
            <v>Closed</v>
          </cell>
          <cell r="U1332" t="str">
            <v>ZN0L.56666.420</v>
          </cell>
        </row>
        <row r="1333">
          <cell r="A1333">
            <v>11062</v>
          </cell>
          <cell r="B1333" t="str">
            <v>CBP/M</v>
          </cell>
          <cell r="C1333" t="str">
            <v>MOC</v>
          </cell>
          <cell r="D1333" t="str">
            <v>CTE/P</v>
          </cell>
          <cell r="E1333" t="str">
            <v>Change Packing of T2401</v>
          </cell>
          <cell r="F1333">
            <v>0</v>
          </cell>
          <cell r="G1333">
            <v>0</v>
          </cell>
          <cell r="H1333">
            <v>0</v>
          </cell>
          <cell r="I1333">
            <v>1256410</v>
          </cell>
          <cell r="J1333" t="str">
            <v>Qin Liang</v>
          </cell>
          <cell r="K1333" t="str">
            <v>Gao Jianchun/CTM</v>
          </cell>
          <cell r="L1333">
            <v>40662</v>
          </cell>
          <cell r="M1333">
            <v>40662</v>
          </cell>
          <cell r="N1333">
            <v>40802</v>
          </cell>
          <cell r="O1333">
            <v>40816</v>
          </cell>
          <cell r="P1333">
            <v>40816</v>
          </cell>
          <cell r="R1333">
            <v>40996</v>
          </cell>
          <cell r="T1333" t="str">
            <v>Closed</v>
          </cell>
          <cell r="U1333" t="str">
            <v>30495728</v>
          </cell>
        </row>
        <row r="1334">
          <cell r="A1334">
            <v>11061</v>
          </cell>
          <cell r="B1334" t="str">
            <v>CFL</v>
          </cell>
          <cell r="C1334" t="str">
            <v>MOC</v>
          </cell>
          <cell r="D1334" t="str">
            <v>CTE/C</v>
          </cell>
          <cell r="E1334" t="str">
            <v>HVAC Modification for T501 CLTF</v>
          </cell>
          <cell r="F1334">
            <v>0</v>
          </cell>
          <cell r="G1334">
            <v>0</v>
          </cell>
          <cell r="H1334">
            <v>0</v>
          </cell>
          <cell r="I1334">
            <v>55588</v>
          </cell>
          <cell r="J1334" t="str">
            <v>Yu Yi</v>
          </cell>
          <cell r="K1334" t="str">
            <v>Zhang Xiaoli</v>
          </cell>
          <cell r="L1334">
            <v>40659</v>
          </cell>
          <cell r="M1334">
            <v>40659</v>
          </cell>
          <cell r="N1334">
            <v>40786</v>
          </cell>
          <cell r="O1334">
            <v>40877</v>
          </cell>
          <cell r="P1334">
            <v>40877</v>
          </cell>
          <cell r="R1334">
            <v>41057</v>
          </cell>
          <cell r="T1334" t="str">
            <v>Closed</v>
          </cell>
          <cell r="U1334" t="str">
            <v>30494981</v>
          </cell>
        </row>
        <row r="1335">
          <cell r="A1335">
            <v>11060</v>
          </cell>
          <cell r="B1335" t="str">
            <v>CBP/C</v>
          </cell>
          <cell r="C1335" t="str">
            <v>MOC</v>
          </cell>
          <cell r="D1335" t="str">
            <v>CTE/P</v>
          </cell>
          <cell r="E1335" t="str">
            <v>Add 6" Tie in to T1111 &amp; T1110 Feed Line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 t="str">
            <v>Yuan Suxia</v>
          </cell>
          <cell r="K1335" t="str">
            <v>CTM</v>
          </cell>
          <cell r="L1335">
            <v>40658</v>
          </cell>
          <cell r="M1335">
            <v>40658</v>
          </cell>
          <cell r="O1335">
            <v>40709</v>
          </cell>
          <cell r="P1335">
            <v>40709</v>
          </cell>
          <cell r="R1335">
            <v>40889</v>
          </cell>
          <cell r="T1335" t="str">
            <v>Closed</v>
          </cell>
        </row>
        <row r="1336">
          <cell r="A1336">
            <v>11059</v>
          </cell>
          <cell r="B1336" t="str">
            <v>CBP/C</v>
          </cell>
          <cell r="C1336" t="str">
            <v>MOC</v>
          </cell>
          <cell r="D1336" t="str">
            <v>CTE/C</v>
          </cell>
          <cell r="E1336" t="str">
            <v>Add Lub Room, Lab Sample Room, Bicycle Shed at south of T301</v>
          </cell>
          <cell r="F1336">
            <v>260000</v>
          </cell>
          <cell r="I1336">
            <v>155687</v>
          </cell>
          <cell r="J1336" t="str">
            <v>Gong Fei</v>
          </cell>
          <cell r="K1336" t="str">
            <v>Suo Qingkai</v>
          </cell>
          <cell r="L1336">
            <v>40658</v>
          </cell>
          <cell r="M1336">
            <v>40658</v>
          </cell>
          <cell r="N1336">
            <v>40755</v>
          </cell>
          <cell r="O1336">
            <v>40847</v>
          </cell>
          <cell r="P1336">
            <v>40847</v>
          </cell>
          <cell r="R1336">
            <v>41027</v>
          </cell>
          <cell r="T1336" t="str">
            <v>Closed</v>
          </cell>
          <cell r="U1336" t="str">
            <v>30492944</v>
          </cell>
        </row>
        <row r="1337">
          <cell r="A1337">
            <v>11058</v>
          </cell>
          <cell r="B1337" t="str">
            <v>CAP/E</v>
          </cell>
          <cell r="C1337" t="str">
            <v>Projects</v>
          </cell>
          <cell r="D1337" t="str">
            <v>CTE/P</v>
          </cell>
          <cell r="E1337" t="str">
            <v>Exchange Function between  T9669 and T9610</v>
          </cell>
          <cell r="F1337">
            <v>1750000</v>
          </cell>
          <cell r="G1337">
            <v>0</v>
          </cell>
          <cell r="H1337">
            <v>0</v>
          </cell>
          <cell r="I1337">
            <v>1015211</v>
          </cell>
          <cell r="J1337" t="str">
            <v>Zhou Wenfang</v>
          </cell>
          <cell r="K1337" t="str">
            <v>Qu Liqiang</v>
          </cell>
          <cell r="L1337">
            <v>40687</v>
          </cell>
          <cell r="M1337">
            <v>40687</v>
          </cell>
          <cell r="N1337">
            <v>40786</v>
          </cell>
          <cell r="O1337">
            <v>40816</v>
          </cell>
          <cell r="P1337">
            <v>40816</v>
          </cell>
          <cell r="Q1337">
            <v>40862</v>
          </cell>
          <cell r="R1337">
            <v>41389</v>
          </cell>
          <cell r="T1337" t="str">
            <v>Closed</v>
          </cell>
          <cell r="U1337" t="str">
            <v>ZN0S.10640.111</v>
          </cell>
        </row>
        <row r="1338">
          <cell r="A1338">
            <v>11057</v>
          </cell>
          <cell r="B1338" t="str">
            <v>CBP/C</v>
          </cell>
          <cell r="C1338" t="str">
            <v>MOC</v>
          </cell>
          <cell r="D1338" t="str">
            <v>CTE/A</v>
          </cell>
          <cell r="E1338" t="str">
            <v>Change Orifice to Vortex for Cracker Raw Material</v>
          </cell>
          <cell r="F1338">
            <v>196410</v>
          </cell>
          <cell r="G1338">
            <v>0</v>
          </cell>
          <cell r="H1338">
            <v>0</v>
          </cell>
          <cell r="I1338">
            <v>133910</v>
          </cell>
          <cell r="J1338" t="str">
            <v>Sang Qingming</v>
          </cell>
          <cell r="K1338" t="str">
            <v>Li Xueyong</v>
          </cell>
          <cell r="L1338">
            <v>40653</v>
          </cell>
          <cell r="M1338">
            <v>40653</v>
          </cell>
          <cell r="N1338">
            <v>40816</v>
          </cell>
          <cell r="O1338">
            <v>41639</v>
          </cell>
          <cell r="P1338">
            <v>41629</v>
          </cell>
          <cell r="R1338">
            <v>41759</v>
          </cell>
          <cell r="S1338" t="str">
            <v>N</v>
          </cell>
          <cell r="T1338" t="str">
            <v>Closed</v>
          </cell>
          <cell r="U1338" t="str">
            <v>971921061</v>
          </cell>
        </row>
        <row r="1339">
          <cell r="A1339">
            <v>11056</v>
          </cell>
          <cell r="B1339" t="str">
            <v>CHA</v>
          </cell>
          <cell r="C1339" t="str">
            <v>MOC</v>
          </cell>
          <cell r="D1339" t="str">
            <v>CTE/C</v>
          </cell>
          <cell r="E1339" t="str">
            <v>Replace YBS Building Air Condition Vent</v>
          </cell>
          <cell r="F1339">
            <v>0</v>
          </cell>
          <cell r="G1339">
            <v>0</v>
          </cell>
          <cell r="H1339">
            <v>0</v>
          </cell>
          <cell r="I1339">
            <v>40818</v>
          </cell>
          <cell r="J1339" t="str">
            <v>Wu Chuanbin</v>
          </cell>
          <cell r="K1339" t="str">
            <v>Zhang Xiaoli</v>
          </cell>
          <cell r="L1339">
            <v>40647</v>
          </cell>
          <cell r="M1339">
            <v>40647</v>
          </cell>
          <cell r="N1339">
            <v>40816</v>
          </cell>
          <cell r="O1339">
            <v>40816</v>
          </cell>
          <cell r="P1339">
            <v>40907</v>
          </cell>
          <cell r="R1339">
            <v>41087</v>
          </cell>
          <cell r="S1339" t="str">
            <v>N</v>
          </cell>
          <cell r="T1339" t="str">
            <v>Closed</v>
          </cell>
          <cell r="U1339" t="str">
            <v>30492839</v>
          </cell>
        </row>
        <row r="1340">
          <cell r="A1340">
            <v>11055</v>
          </cell>
          <cell r="B1340" t="str">
            <v>CEP/F</v>
          </cell>
          <cell r="C1340" t="str">
            <v>MOC</v>
          </cell>
          <cell r="D1340" t="str">
            <v>CTE/P</v>
          </cell>
          <cell r="E1340" t="str">
            <v>Add P170 Spare Pump</v>
          </cell>
          <cell r="F1340">
            <v>40000</v>
          </cell>
          <cell r="G1340">
            <v>0</v>
          </cell>
          <cell r="H1340">
            <v>0</v>
          </cell>
          <cell r="I1340">
            <v>0</v>
          </cell>
          <cell r="J1340" t="str">
            <v>Gao Changqing</v>
          </cell>
          <cell r="K1340" t="str">
            <v>Yu Zhengang</v>
          </cell>
          <cell r="L1340">
            <v>40645</v>
          </cell>
          <cell r="M1340">
            <v>40645</v>
          </cell>
          <cell r="N1340">
            <v>40786</v>
          </cell>
          <cell r="O1340">
            <v>40985</v>
          </cell>
          <cell r="P1340">
            <v>40985</v>
          </cell>
          <cell r="R1340">
            <v>41165</v>
          </cell>
          <cell r="S1340" t="str">
            <v>N</v>
          </cell>
          <cell r="T1340" t="str">
            <v>Closed</v>
          </cell>
        </row>
        <row r="1341">
          <cell r="A1341">
            <v>11054</v>
          </cell>
          <cell r="B1341" t="str">
            <v>CTM</v>
          </cell>
          <cell r="C1341" t="str">
            <v>Projects</v>
          </cell>
          <cell r="D1341" t="str">
            <v>CTE/C</v>
          </cell>
          <cell r="E1341" t="str">
            <v>Change Layout of Central Workshop</v>
          </cell>
          <cell r="F1341">
            <v>1100000</v>
          </cell>
          <cell r="G1341">
            <v>0</v>
          </cell>
          <cell r="H1341">
            <v>0</v>
          </cell>
          <cell r="I1341">
            <v>265941</v>
          </cell>
          <cell r="J1341" t="str">
            <v>Yu Yi</v>
          </cell>
          <cell r="K1341" t="str">
            <v>Suo Qingkai</v>
          </cell>
          <cell r="L1341">
            <v>40715</v>
          </cell>
          <cell r="M1341">
            <v>40715</v>
          </cell>
          <cell r="P1341">
            <v>40949</v>
          </cell>
          <cell r="Q1341">
            <v>41018</v>
          </cell>
          <cell r="R1341">
            <v>41322</v>
          </cell>
          <cell r="T1341" t="str">
            <v>Closed</v>
          </cell>
          <cell r="U1341" t="str">
            <v>ZN0S.64320.111</v>
          </cell>
        </row>
        <row r="1342">
          <cell r="A1342">
            <v>11053</v>
          </cell>
          <cell r="B1342" t="str">
            <v>CAP/A</v>
          </cell>
          <cell r="C1342" t="str">
            <v>Projects</v>
          </cell>
          <cell r="D1342" t="str">
            <v>CTE/P</v>
          </cell>
          <cell r="E1342" t="str">
            <v>Replace First Flush Pit Pump P230</v>
          </cell>
          <cell r="F1342">
            <v>310000</v>
          </cell>
          <cell r="G1342">
            <v>0</v>
          </cell>
          <cell r="H1342">
            <v>0</v>
          </cell>
          <cell r="I1342">
            <v>0</v>
          </cell>
          <cell r="J1342" t="str">
            <v>Zhu Jianxin</v>
          </cell>
          <cell r="K1342" t="str">
            <v>Wang Wei</v>
          </cell>
          <cell r="L1342">
            <v>40641</v>
          </cell>
          <cell r="M1342">
            <v>40697</v>
          </cell>
          <cell r="N1342">
            <v>41019</v>
          </cell>
          <cell r="O1342">
            <v>41029</v>
          </cell>
          <cell r="P1342">
            <v>41029</v>
          </cell>
          <cell r="R1342">
            <v>41514</v>
          </cell>
          <cell r="S1342" t="str">
            <v>N</v>
          </cell>
          <cell r="T1342" t="str">
            <v>Closed</v>
          </cell>
          <cell r="U1342" t="str">
            <v>ZN0I.10610.111</v>
          </cell>
        </row>
        <row r="1343">
          <cell r="A1343">
            <v>11052</v>
          </cell>
          <cell r="B1343" t="str">
            <v>CEP/F</v>
          </cell>
          <cell r="C1343" t="str">
            <v>MOC</v>
          </cell>
          <cell r="D1343" t="str">
            <v>CTE/C</v>
          </cell>
          <cell r="E1343" t="str">
            <v>Feasibility Study for EPS Control Building Modification</v>
          </cell>
          <cell r="F1343">
            <v>0</v>
          </cell>
          <cell r="I1343">
            <v>0</v>
          </cell>
          <cell r="J1343" t="str">
            <v>Wu Liang</v>
          </cell>
          <cell r="K1343" t="str">
            <v>NA</v>
          </cell>
          <cell r="L1343">
            <v>40641</v>
          </cell>
          <cell r="M1343">
            <v>40641</v>
          </cell>
          <cell r="R1343">
            <v>41274</v>
          </cell>
          <cell r="T1343" t="str">
            <v>Canceled</v>
          </cell>
        </row>
        <row r="1344">
          <cell r="A1344">
            <v>11051</v>
          </cell>
          <cell r="B1344" t="str">
            <v>CBP/A</v>
          </cell>
          <cell r="C1344" t="str">
            <v>MOC</v>
          </cell>
          <cell r="D1344" t="str">
            <v>CTE/C</v>
          </cell>
          <cell r="E1344" t="str">
            <v>Add Walkway between PGU Structure B and C</v>
          </cell>
          <cell r="F1344">
            <v>20000</v>
          </cell>
          <cell r="G1344">
            <v>0</v>
          </cell>
          <cell r="H1344">
            <v>0</v>
          </cell>
          <cell r="I1344">
            <v>59149</v>
          </cell>
          <cell r="J1344" t="str">
            <v>Cheng Jianping</v>
          </cell>
          <cell r="K1344" t="str">
            <v>Suo Qingkai</v>
          </cell>
          <cell r="L1344">
            <v>40641</v>
          </cell>
          <cell r="M1344">
            <v>40641</v>
          </cell>
          <cell r="N1344">
            <v>40724</v>
          </cell>
          <cell r="O1344">
            <v>40847</v>
          </cell>
          <cell r="P1344">
            <v>40847</v>
          </cell>
          <cell r="R1344">
            <v>41027</v>
          </cell>
          <cell r="T1344" t="str">
            <v>Closed</v>
          </cell>
          <cell r="U1344" t="str">
            <v>30485908</v>
          </cell>
        </row>
        <row r="1345">
          <cell r="A1345">
            <v>11050</v>
          </cell>
          <cell r="B1345" t="str">
            <v>CTA</v>
          </cell>
          <cell r="C1345" t="str">
            <v>Projects</v>
          </cell>
          <cell r="D1345" t="str">
            <v>CTE/C</v>
          </cell>
          <cell r="E1345" t="str">
            <v>E &amp; I Training Center</v>
          </cell>
          <cell r="F1345">
            <v>800000</v>
          </cell>
          <cell r="G1345">
            <v>0</v>
          </cell>
          <cell r="H1345">
            <v>0</v>
          </cell>
          <cell r="I1345">
            <v>933582</v>
          </cell>
          <cell r="J1345" t="str">
            <v>Wang Shicheng</v>
          </cell>
          <cell r="K1345" t="str">
            <v>Ren Jianguo</v>
          </cell>
          <cell r="L1345">
            <v>40639</v>
          </cell>
          <cell r="M1345">
            <v>40639</v>
          </cell>
          <cell r="N1345">
            <v>40862</v>
          </cell>
          <cell r="O1345">
            <v>40977</v>
          </cell>
          <cell r="P1345">
            <v>40977</v>
          </cell>
          <cell r="R1345">
            <v>41351</v>
          </cell>
          <cell r="T1345" t="str">
            <v>Closed</v>
          </cell>
          <cell r="U1345" t="str">
            <v>ZN0S.64419.111</v>
          </cell>
        </row>
        <row r="1346">
          <cell r="A1346">
            <v>11049</v>
          </cell>
          <cell r="B1346" t="str">
            <v>CTS/U</v>
          </cell>
          <cell r="C1346" t="str">
            <v>Projects</v>
          </cell>
          <cell r="D1346" t="str">
            <v>CTE/P</v>
          </cell>
          <cell r="E1346" t="str">
            <v>IPS II - 400 t/h Waste Water Reusing Unit  for  BYC IPSII</v>
          </cell>
          <cell r="F1346">
            <v>97500000</v>
          </cell>
          <cell r="G1346">
            <v>0</v>
          </cell>
          <cell r="H1346">
            <v>0</v>
          </cell>
          <cell r="I1346">
            <v>94291909</v>
          </cell>
          <cell r="J1346" t="str">
            <v>Cao Lin</v>
          </cell>
          <cell r="K1346" t="str">
            <v>YPEC</v>
          </cell>
          <cell r="L1346">
            <v>40634</v>
          </cell>
          <cell r="M1346">
            <v>40634</v>
          </cell>
          <cell r="N1346">
            <v>41090</v>
          </cell>
          <cell r="P1346">
            <v>40987</v>
          </cell>
          <cell r="R1346">
            <v>41254</v>
          </cell>
          <cell r="S1346" t="str">
            <v>H</v>
          </cell>
          <cell r="T1346" t="str">
            <v>Closed</v>
          </cell>
          <cell r="U1346" t="str">
            <v>CN09.L.58888.220</v>
          </cell>
        </row>
        <row r="1347">
          <cell r="A1347">
            <v>11048</v>
          </cell>
          <cell r="B1347" t="str">
            <v>CAP/E</v>
          </cell>
          <cell r="C1347" t="str">
            <v>Projects</v>
          </cell>
          <cell r="D1347" t="str">
            <v>CTE/P</v>
          </cell>
          <cell r="E1347" t="str">
            <v>Transfer DMA3 to BASF CIBA</v>
          </cell>
          <cell r="F1347">
            <v>3836000</v>
          </cell>
          <cell r="G1347">
            <v>0</v>
          </cell>
          <cell r="H1347">
            <v>0</v>
          </cell>
          <cell r="I1347">
            <v>2327648</v>
          </cell>
          <cell r="J1347" t="str">
            <v>Zhu Jianxin</v>
          </cell>
          <cell r="K1347" t="str">
            <v>Qu Liqiang</v>
          </cell>
          <cell r="L1347">
            <v>40722</v>
          </cell>
          <cell r="M1347">
            <v>40722</v>
          </cell>
          <cell r="N1347">
            <v>40923</v>
          </cell>
          <cell r="O1347">
            <v>40923</v>
          </cell>
          <cell r="P1347">
            <v>40923</v>
          </cell>
          <cell r="Q1347">
            <v>40952</v>
          </cell>
          <cell r="R1347">
            <v>41213</v>
          </cell>
          <cell r="S1347" t="str">
            <v>H</v>
          </cell>
          <cell r="T1347" t="str">
            <v>Closed</v>
          </cell>
          <cell r="U1347" t="str">
            <v>ZN0S.41066.111</v>
          </cell>
        </row>
        <row r="1348">
          <cell r="A1348">
            <v>11047</v>
          </cell>
          <cell r="B1348" t="str">
            <v>CEP/P</v>
          </cell>
          <cell r="C1348" t="str">
            <v>MOC</v>
          </cell>
          <cell r="D1348" t="str">
            <v>CTE/P</v>
          </cell>
          <cell r="E1348" t="str">
            <v>Add a Damper at the outlet of VA Pump 10520</v>
          </cell>
          <cell r="F1348">
            <v>1000000</v>
          </cell>
          <cell r="G1348">
            <v>0</v>
          </cell>
          <cell r="H1348">
            <v>0</v>
          </cell>
          <cell r="I1348">
            <v>559153</v>
          </cell>
          <cell r="J1348" t="str">
            <v>Ding Changyong</v>
          </cell>
          <cell r="K1348" t="str">
            <v>CTM</v>
          </cell>
          <cell r="L1348">
            <v>40632</v>
          </cell>
          <cell r="M1348">
            <v>40632</v>
          </cell>
          <cell r="N1348">
            <v>41182</v>
          </cell>
          <cell r="P1348">
            <v>41182</v>
          </cell>
          <cell r="R1348">
            <v>41331</v>
          </cell>
          <cell r="S1348" t="str">
            <v>N</v>
          </cell>
          <cell r="T1348" t="str">
            <v>Closed</v>
          </cell>
          <cell r="U1348" t="str">
            <v>30500644</v>
          </cell>
        </row>
        <row r="1349">
          <cell r="A1349">
            <v>11046</v>
          </cell>
          <cell r="B1349" t="str">
            <v>CBP/A</v>
          </cell>
          <cell r="C1349" t="str">
            <v>MOC</v>
          </cell>
          <cell r="D1349" t="str">
            <v>CTE/P</v>
          </cell>
          <cell r="E1349" t="str">
            <v>Add a Cross Line from Hydrogenated FC5 to Unhydrogenated FC5 Pipeline</v>
          </cell>
          <cell r="F1349">
            <v>24000</v>
          </cell>
          <cell r="G1349">
            <v>0</v>
          </cell>
          <cell r="H1349">
            <v>0</v>
          </cell>
          <cell r="I1349">
            <v>1200</v>
          </cell>
          <cell r="J1349" t="str">
            <v>Yuan Suxia</v>
          </cell>
          <cell r="K1349" t="str">
            <v>Cai Danjun(CTM)</v>
          </cell>
          <cell r="L1349">
            <v>40630</v>
          </cell>
          <cell r="M1349">
            <v>40630</v>
          </cell>
          <cell r="P1349">
            <v>40693</v>
          </cell>
          <cell r="R1349">
            <v>40903</v>
          </cell>
          <cell r="T1349" t="str">
            <v>Closed</v>
          </cell>
          <cell r="U1349" t="str">
            <v>30485178</v>
          </cell>
        </row>
        <row r="1350">
          <cell r="A1350">
            <v>11045</v>
          </cell>
          <cell r="B1350" t="str">
            <v>CTM</v>
          </cell>
          <cell r="C1350" t="str">
            <v>MOC</v>
          </cell>
          <cell r="D1350" t="str">
            <v>CTE/C</v>
          </cell>
          <cell r="E1350" t="str">
            <v>Modify D700 Trash Area</v>
          </cell>
          <cell r="F1350">
            <v>20000</v>
          </cell>
          <cell r="G1350">
            <v>0</v>
          </cell>
          <cell r="H1350">
            <v>0</v>
          </cell>
          <cell r="I1350">
            <v>21983</v>
          </cell>
          <cell r="J1350" t="str">
            <v>Yu Yi</v>
          </cell>
          <cell r="K1350" t="str">
            <v>Guo Yibing</v>
          </cell>
          <cell r="L1350">
            <v>40626</v>
          </cell>
          <cell r="M1350">
            <v>40626</v>
          </cell>
          <cell r="N1350">
            <v>40999</v>
          </cell>
          <cell r="O1350">
            <v>40999</v>
          </cell>
          <cell r="P1350">
            <v>40657</v>
          </cell>
          <cell r="R1350">
            <v>40837</v>
          </cell>
          <cell r="S1350" t="str">
            <v>N</v>
          </cell>
          <cell r="T1350" t="str">
            <v>Closed</v>
          </cell>
          <cell r="U1350" t="str">
            <v>30551093</v>
          </cell>
        </row>
        <row r="1351">
          <cell r="A1351">
            <v>11044</v>
          </cell>
          <cell r="B1351" t="str">
            <v>CBP/C</v>
          </cell>
          <cell r="C1351" t="str">
            <v>MOC</v>
          </cell>
          <cell r="D1351" t="str">
            <v>CTE/P</v>
          </cell>
          <cell r="E1351" t="str">
            <v>Add Orifice at Outlet Line of P1340A/B</v>
          </cell>
          <cell r="F1351">
            <v>70000</v>
          </cell>
          <cell r="G1351">
            <v>0</v>
          </cell>
          <cell r="H1351">
            <v>0</v>
          </cell>
          <cell r="I1351">
            <v>48847</v>
          </cell>
          <cell r="J1351" t="str">
            <v>Gao Changqing</v>
          </cell>
          <cell r="K1351" t="str">
            <v>Ling Taizhong</v>
          </cell>
          <cell r="L1351">
            <v>40625</v>
          </cell>
          <cell r="M1351">
            <v>40625</v>
          </cell>
          <cell r="N1351">
            <v>40755</v>
          </cell>
          <cell r="O1351">
            <v>40892</v>
          </cell>
          <cell r="P1351">
            <v>40892</v>
          </cell>
          <cell r="R1351">
            <v>41072</v>
          </cell>
          <cell r="S1351" t="str">
            <v>N</v>
          </cell>
          <cell r="T1351" t="str">
            <v>Closed</v>
          </cell>
          <cell r="U1351" t="str">
            <v>30490822</v>
          </cell>
        </row>
        <row r="1352">
          <cell r="A1352">
            <v>11043</v>
          </cell>
          <cell r="B1352" t="str">
            <v>CEP/S</v>
          </cell>
          <cell r="C1352" t="str">
            <v>MOC</v>
          </cell>
          <cell r="D1352" t="str">
            <v>CTE/C</v>
          </cell>
          <cell r="E1352" t="str">
            <v>Add Air Conditioner in the Pelletizing Cabinet Room of PS</v>
          </cell>
          <cell r="F1352">
            <v>1600</v>
          </cell>
          <cell r="G1352">
            <v>0</v>
          </cell>
          <cell r="H1352">
            <v>0</v>
          </cell>
          <cell r="I1352">
            <v>135560</v>
          </cell>
          <cell r="J1352" t="str">
            <v>Wu Chuanbin</v>
          </cell>
          <cell r="K1352" t="str">
            <v>Zhang Xiaoli</v>
          </cell>
          <cell r="L1352">
            <v>40625</v>
          </cell>
          <cell r="M1352">
            <v>40625</v>
          </cell>
          <cell r="N1352">
            <v>40755</v>
          </cell>
          <cell r="O1352">
            <v>40755</v>
          </cell>
          <cell r="P1352">
            <v>40724</v>
          </cell>
          <cell r="R1352">
            <v>41515</v>
          </cell>
          <cell r="S1352" t="str">
            <v>N</v>
          </cell>
          <cell r="T1352" t="str">
            <v>Closed</v>
          </cell>
          <cell r="U1352" t="str">
            <v>30486912</v>
          </cell>
        </row>
        <row r="1353">
          <cell r="A1353">
            <v>11042</v>
          </cell>
          <cell r="B1353" t="str">
            <v>CBP/C</v>
          </cell>
          <cell r="C1353" t="str">
            <v>Projects</v>
          </cell>
          <cell r="D1353" t="str">
            <v>CTE/P</v>
          </cell>
          <cell r="E1353" t="str">
            <v>Introduce Hydrogen from BCC to YPC Refinery</v>
          </cell>
          <cell r="F1353">
            <v>3100000</v>
          </cell>
          <cell r="G1353">
            <v>719377</v>
          </cell>
          <cell r="H1353">
            <v>0</v>
          </cell>
          <cell r="I1353">
            <v>3819376</v>
          </cell>
          <cell r="J1353" t="str">
            <v>Xu Chen</v>
          </cell>
          <cell r="K1353" t="str">
            <v>Ling Taizhong</v>
          </cell>
          <cell r="L1353">
            <v>40624</v>
          </cell>
          <cell r="M1353">
            <v>40624</v>
          </cell>
          <cell r="N1353">
            <v>40867</v>
          </cell>
          <cell r="O1353">
            <v>40875</v>
          </cell>
          <cell r="P1353">
            <v>40875</v>
          </cell>
          <cell r="Q1353">
            <v>41681</v>
          </cell>
          <cell r="R1353">
            <v>41055</v>
          </cell>
          <cell r="T1353" t="str">
            <v>Completed</v>
          </cell>
          <cell r="U1353" t="str">
            <v>ZN0S.10410.111</v>
          </cell>
        </row>
        <row r="1354">
          <cell r="A1354">
            <v>11041</v>
          </cell>
          <cell r="B1354" t="str">
            <v>CEP/F</v>
          </cell>
          <cell r="C1354" t="str">
            <v>MOC</v>
          </cell>
          <cell r="D1354" t="str">
            <v>CTE/A</v>
          </cell>
          <cell r="E1354" t="str">
            <v>Add Tuning Fork Detector for R180 Discharge line</v>
          </cell>
          <cell r="F1354">
            <v>20000</v>
          </cell>
          <cell r="G1354">
            <v>0</v>
          </cell>
          <cell r="I1354">
            <v>40708</v>
          </cell>
          <cell r="J1354" t="str">
            <v>Yuan Xueliang</v>
          </cell>
          <cell r="K1354" t="str">
            <v>Li Xueyong</v>
          </cell>
          <cell r="L1354">
            <v>40617</v>
          </cell>
          <cell r="M1354">
            <v>40617</v>
          </cell>
          <cell r="N1354">
            <v>40755</v>
          </cell>
          <cell r="P1354">
            <v>40816</v>
          </cell>
          <cell r="R1354">
            <v>40996</v>
          </cell>
          <cell r="S1354" t="str">
            <v>N</v>
          </cell>
          <cell r="T1354" t="str">
            <v>Closed</v>
          </cell>
          <cell r="U1354" t="str">
            <v>30481083</v>
          </cell>
        </row>
        <row r="1355">
          <cell r="A1355">
            <v>11040</v>
          </cell>
          <cell r="B1355" t="str">
            <v>CEP/F</v>
          </cell>
          <cell r="C1355" t="str">
            <v>MOC</v>
          </cell>
          <cell r="D1355" t="str">
            <v>CEP</v>
          </cell>
          <cell r="E1355" t="str">
            <v>Power Connection for Air Conditioner</v>
          </cell>
          <cell r="F1355">
            <v>5000</v>
          </cell>
          <cell r="G1355">
            <v>0</v>
          </cell>
          <cell r="H1355">
            <v>0</v>
          </cell>
          <cell r="I1355">
            <v>0</v>
          </cell>
          <cell r="J1355" t="str">
            <v>Wang Xiaoliang</v>
          </cell>
          <cell r="K1355" t="str">
            <v>Sun Zhongping</v>
          </cell>
          <cell r="L1355">
            <v>40617</v>
          </cell>
          <cell r="M1355">
            <v>40617</v>
          </cell>
          <cell r="N1355">
            <v>40648</v>
          </cell>
          <cell r="O1355">
            <v>40710</v>
          </cell>
          <cell r="P1355">
            <v>40710</v>
          </cell>
          <cell r="R1355">
            <v>40890</v>
          </cell>
          <cell r="T1355" t="str">
            <v>Closed</v>
          </cell>
        </row>
        <row r="1356">
          <cell r="A1356">
            <v>11039</v>
          </cell>
          <cell r="B1356" t="str">
            <v>CEP/E</v>
          </cell>
          <cell r="C1356" t="str">
            <v>MOC</v>
          </cell>
          <cell r="D1356" t="str">
            <v>CTE/C</v>
          </cell>
          <cell r="E1356" t="str">
            <v>Modify HAVC Control System of D405</v>
          </cell>
          <cell r="F1356">
            <v>60000</v>
          </cell>
          <cell r="G1356">
            <v>0</v>
          </cell>
          <cell r="H1356">
            <v>0</v>
          </cell>
          <cell r="I1356">
            <v>0</v>
          </cell>
          <cell r="J1356" t="str">
            <v>Wu Liang</v>
          </cell>
          <cell r="K1356" t="str">
            <v>Zhang Xiaoli</v>
          </cell>
          <cell r="L1356">
            <v>40617</v>
          </cell>
          <cell r="M1356">
            <v>40617</v>
          </cell>
          <cell r="N1356">
            <v>40663</v>
          </cell>
          <cell r="O1356">
            <v>40801</v>
          </cell>
          <cell r="P1356">
            <v>40801</v>
          </cell>
          <cell r="R1356">
            <v>40981</v>
          </cell>
          <cell r="T1356" t="str">
            <v>Closed</v>
          </cell>
        </row>
        <row r="1357">
          <cell r="A1357">
            <v>11038</v>
          </cell>
          <cell r="B1357" t="str">
            <v>CAP/E</v>
          </cell>
          <cell r="C1357" t="str">
            <v>MOC</v>
          </cell>
          <cell r="D1357" t="str">
            <v>CTE/C</v>
          </cell>
          <cell r="E1357" t="str">
            <v>AE Reuse Recycling Station</v>
          </cell>
          <cell r="F1357">
            <v>0</v>
          </cell>
          <cell r="G1357">
            <v>0</v>
          </cell>
          <cell r="H1357">
            <v>0</v>
          </cell>
          <cell r="I1357">
            <v>218028</v>
          </cell>
          <cell r="J1357" t="str">
            <v>Wu Liang</v>
          </cell>
          <cell r="K1357" t="str">
            <v>Lu Yifeng</v>
          </cell>
          <cell r="L1357">
            <v>40617</v>
          </cell>
          <cell r="M1357">
            <v>40617</v>
          </cell>
          <cell r="N1357">
            <v>40877</v>
          </cell>
          <cell r="P1357">
            <v>41029</v>
          </cell>
          <cell r="R1357">
            <v>41209</v>
          </cell>
          <cell r="T1357" t="str">
            <v>Closed</v>
          </cell>
          <cell r="U1357" t="str">
            <v>30481972</v>
          </cell>
        </row>
        <row r="1358">
          <cell r="A1358">
            <v>11037</v>
          </cell>
          <cell r="B1358" t="str">
            <v>CAP/A</v>
          </cell>
          <cell r="C1358" t="str">
            <v>MOC</v>
          </cell>
          <cell r="D1358" t="str">
            <v>CTE/P</v>
          </cell>
          <cell r="E1358" t="str">
            <v>MRU Pipe Modification</v>
          </cell>
          <cell r="F1358">
            <v>0</v>
          </cell>
          <cell r="G1358">
            <v>0</v>
          </cell>
          <cell r="H1358">
            <v>0</v>
          </cell>
          <cell r="I1358">
            <v>52280</v>
          </cell>
          <cell r="J1358" t="str">
            <v>Shi Ruikun</v>
          </cell>
          <cell r="K1358" t="str">
            <v>Qu Liqiang</v>
          </cell>
          <cell r="L1358">
            <v>40617</v>
          </cell>
          <cell r="M1358">
            <v>40617</v>
          </cell>
          <cell r="N1358">
            <v>40694</v>
          </cell>
          <cell r="O1358">
            <v>40816</v>
          </cell>
          <cell r="P1358">
            <v>40816</v>
          </cell>
          <cell r="R1358">
            <v>40996</v>
          </cell>
          <cell r="T1358" t="str">
            <v>Closed</v>
          </cell>
          <cell r="U1358" t="str">
            <v>30479015</v>
          </cell>
        </row>
        <row r="1359">
          <cell r="A1359">
            <v>11036</v>
          </cell>
          <cell r="B1359" t="str">
            <v>CAP/E</v>
          </cell>
          <cell r="C1359" t="str">
            <v>MOC</v>
          </cell>
          <cell r="D1359" t="str">
            <v>CTE/P</v>
          </cell>
          <cell r="E1359" t="str">
            <v>Change Filters of P5310</v>
          </cell>
          <cell r="F1359">
            <v>0</v>
          </cell>
          <cell r="G1359">
            <v>0</v>
          </cell>
          <cell r="H1359">
            <v>0</v>
          </cell>
          <cell r="I1359">
            <v>125052</v>
          </cell>
          <cell r="J1359" t="str">
            <v>Gao Changqing</v>
          </cell>
          <cell r="K1359" t="str">
            <v>Qu Liqiang</v>
          </cell>
          <cell r="L1359">
            <v>40617</v>
          </cell>
          <cell r="M1359">
            <v>40617</v>
          </cell>
          <cell r="N1359">
            <v>40786</v>
          </cell>
          <cell r="O1359">
            <v>40786</v>
          </cell>
          <cell r="P1359">
            <v>40786</v>
          </cell>
          <cell r="R1359">
            <v>40966</v>
          </cell>
          <cell r="T1359" t="str">
            <v>Closed</v>
          </cell>
          <cell r="U1359" t="str">
            <v>30483471</v>
          </cell>
        </row>
        <row r="1360">
          <cell r="A1360">
            <v>11035</v>
          </cell>
          <cell r="B1360" t="str">
            <v>CEP/E</v>
          </cell>
          <cell r="C1360" t="str">
            <v>MOC</v>
          </cell>
          <cell r="D1360" t="str">
            <v>CTE/P</v>
          </cell>
          <cell r="E1360" t="str">
            <v>Add 0.7MPa Nitrogen Pipe to Laboratory</v>
          </cell>
          <cell r="F1360">
            <v>0</v>
          </cell>
          <cell r="G1360">
            <v>0</v>
          </cell>
          <cell r="H1360">
            <v>0</v>
          </cell>
          <cell r="I1360">
            <v>158573</v>
          </cell>
          <cell r="J1360" t="str">
            <v>Shi Ruikun</v>
          </cell>
          <cell r="K1360" t="str">
            <v>Yu Zhenggang</v>
          </cell>
          <cell r="L1360">
            <v>40612</v>
          </cell>
          <cell r="M1360">
            <v>40612</v>
          </cell>
          <cell r="N1360">
            <v>40709</v>
          </cell>
          <cell r="O1360">
            <v>40709</v>
          </cell>
          <cell r="P1360">
            <v>40709</v>
          </cell>
          <cell r="R1360">
            <v>40889</v>
          </cell>
          <cell r="T1360" t="str">
            <v>Closed</v>
          </cell>
          <cell r="U1360" t="str">
            <v>30480989</v>
          </cell>
        </row>
        <row r="1361">
          <cell r="A1361">
            <v>11034</v>
          </cell>
          <cell r="B1361" t="str">
            <v>CEP/F</v>
          </cell>
          <cell r="C1361" t="str">
            <v>MOC</v>
          </cell>
          <cell r="D1361" t="str">
            <v>CTE/A</v>
          </cell>
          <cell r="E1361" t="str">
            <v>Replace Flowmeters of R200 Nitrogen System</v>
          </cell>
          <cell r="F1361">
            <v>18000</v>
          </cell>
          <cell r="G1361">
            <v>0</v>
          </cell>
          <cell r="H1361">
            <v>0</v>
          </cell>
          <cell r="I1361">
            <v>68107</v>
          </cell>
          <cell r="J1361" t="str">
            <v>Wang Zhen</v>
          </cell>
          <cell r="K1361" t="str">
            <v>Li Xueyong</v>
          </cell>
          <cell r="L1361">
            <v>40612</v>
          </cell>
          <cell r="M1361">
            <v>40612</v>
          </cell>
          <cell r="N1361">
            <v>40786</v>
          </cell>
          <cell r="P1361">
            <v>40816</v>
          </cell>
          <cell r="R1361">
            <v>40996</v>
          </cell>
          <cell r="S1361" t="str">
            <v>N</v>
          </cell>
          <cell r="T1361" t="str">
            <v>Closed</v>
          </cell>
          <cell r="U1361" t="str">
            <v>30481080</v>
          </cell>
        </row>
        <row r="1362">
          <cell r="A1362">
            <v>11033</v>
          </cell>
          <cell r="B1362" t="str">
            <v>CBP/A</v>
          </cell>
          <cell r="C1362" t="str">
            <v>MOC</v>
          </cell>
          <cell r="D1362" t="str">
            <v>CTE/P</v>
          </cell>
          <cell r="E1362" t="str">
            <v>Add Steam Boiling Line and Spray Line for PGU Towers</v>
          </cell>
          <cell r="F1362">
            <v>20000</v>
          </cell>
          <cell r="G1362">
            <v>0</v>
          </cell>
          <cell r="H1362">
            <v>0</v>
          </cell>
          <cell r="I1362">
            <v>2008</v>
          </cell>
          <cell r="J1362" t="str">
            <v>Yuan Suxia</v>
          </cell>
          <cell r="K1362" t="str">
            <v>Cai Danjun(CTM)</v>
          </cell>
          <cell r="L1362">
            <v>40612</v>
          </cell>
          <cell r="M1362">
            <v>40612</v>
          </cell>
          <cell r="P1362">
            <v>40749</v>
          </cell>
          <cell r="R1362">
            <v>40929</v>
          </cell>
          <cell r="T1362" t="str">
            <v>Closed</v>
          </cell>
          <cell r="U1362" t="str">
            <v>30483130</v>
          </cell>
        </row>
        <row r="1363">
          <cell r="A1363">
            <v>11032</v>
          </cell>
          <cell r="B1363" t="str">
            <v>CEP/L</v>
          </cell>
          <cell r="C1363" t="str">
            <v>Projects</v>
          </cell>
          <cell r="D1363" t="str">
            <v>CTE/C</v>
          </cell>
          <cell r="E1363" t="str">
            <v>Modify Handrail of Feeding Entrance in PS/EPS WH</v>
          </cell>
          <cell r="F1363">
            <v>160000</v>
          </cell>
          <cell r="G1363">
            <v>0</v>
          </cell>
          <cell r="H1363">
            <v>0</v>
          </cell>
          <cell r="I1363">
            <v>174084</v>
          </cell>
          <cell r="J1363" t="str">
            <v>Wu Chuanbin</v>
          </cell>
          <cell r="K1363" t="str">
            <v>Suo Qingkai</v>
          </cell>
          <cell r="L1363">
            <v>40697</v>
          </cell>
          <cell r="M1363">
            <v>40697</v>
          </cell>
          <cell r="N1363">
            <v>40806</v>
          </cell>
          <cell r="O1363">
            <v>40826</v>
          </cell>
          <cell r="P1363">
            <v>40826</v>
          </cell>
          <cell r="R1363">
            <v>41006</v>
          </cell>
          <cell r="T1363" t="str">
            <v>Closed</v>
          </cell>
          <cell r="U1363" t="str">
            <v>ZN0I.67051.111</v>
          </cell>
        </row>
        <row r="1364">
          <cell r="A1364">
            <v>11031</v>
          </cell>
          <cell r="B1364" t="str">
            <v>CTS</v>
          </cell>
          <cell r="C1364" t="str">
            <v>Projects</v>
          </cell>
          <cell r="D1364" t="str">
            <v>CTE/P</v>
          </cell>
          <cell r="E1364" t="str">
            <v>Temparory Piperack Relocation in NCIP</v>
          </cell>
          <cell r="F1364">
            <v>3200000</v>
          </cell>
          <cell r="G1364">
            <v>0</v>
          </cell>
          <cell r="H1364">
            <v>0</v>
          </cell>
          <cell r="I1364">
            <v>0</v>
          </cell>
          <cell r="J1364" t="str">
            <v>Zeng Qiuxiang</v>
          </cell>
          <cell r="K1364" t="str">
            <v>Ling Taizhong</v>
          </cell>
          <cell r="L1364">
            <v>40606</v>
          </cell>
          <cell r="N1364">
            <v>40998</v>
          </cell>
          <cell r="O1364">
            <v>40998</v>
          </cell>
          <cell r="R1364">
            <v>41274</v>
          </cell>
          <cell r="T1364" t="str">
            <v>Canceled</v>
          </cell>
        </row>
        <row r="1365">
          <cell r="A1365">
            <v>11030</v>
          </cell>
          <cell r="B1365" t="str">
            <v>CEP/P</v>
          </cell>
          <cell r="C1365" t="str">
            <v>MOC</v>
          </cell>
          <cell r="D1365" t="str">
            <v>CTM</v>
          </cell>
          <cell r="E1365" t="str">
            <v>Replace E11703 Tubes</v>
          </cell>
          <cell r="F1365">
            <v>10000</v>
          </cell>
          <cell r="G1365">
            <v>0</v>
          </cell>
          <cell r="H1365">
            <v>0</v>
          </cell>
          <cell r="I1365">
            <v>14640</v>
          </cell>
          <cell r="J1365" t="str">
            <v>Zhou Yanduo</v>
          </cell>
          <cell r="L1365">
            <v>40606</v>
          </cell>
          <cell r="M1365">
            <v>40606</v>
          </cell>
          <cell r="R1365">
            <v>41274</v>
          </cell>
          <cell r="S1365" t="str">
            <v>N</v>
          </cell>
          <cell r="T1365" t="str">
            <v>Canceled</v>
          </cell>
          <cell r="U1365" t="str">
            <v>30483523</v>
          </cell>
        </row>
        <row r="1366">
          <cell r="A1366">
            <v>11029</v>
          </cell>
          <cell r="B1366" t="str">
            <v>CBP/A</v>
          </cell>
          <cell r="C1366" t="str">
            <v>MOC</v>
          </cell>
          <cell r="D1366" t="str">
            <v>CTE/A</v>
          </cell>
          <cell r="E1366" t="str">
            <v>Add Electrical Tracing for PGU Instruments</v>
          </cell>
          <cell r="F1366">
            <v>60000</v>
          </cell>
          <cell r="I1366">
            <v>116847</v>
          </cell>
          <cell r="J1366" t="str">
            <v>Zhao Wei</v>
          </cell>
          <cell r="K1366" t="str">
            <v>Chen Gang</v>
          </cell>
          <cell r="L1366">
            <v>40604</v>
          </cell>
          <cell r="M1366">
            <v>40604</v>
          </cell>
          <cell r="N1366">
            <v>40816</v>
          </cell>
          <cell r="O1366">
            <v>40877</v>
          </cell>
          <cell r="P1366">
            <v>40878</v>
          </cell>
          <cell r="R1366">
            <v>41058</v>
          </cell>
          <cell r="T1366" t="str">
            <v>Closed</v>
          </cell>
          <cell r="U1366" t="str">
            <v>30474867</v>
          </cell>
        </row>
        <row r="1367">
          <cell r="A1367">
            <v>11028</v>
          </cell>
          <cell r="B1367" t="str">
            <v>CEP/L</v>
          </cell>
          <cell r="C1367" t="str">
            <v>MOC</v>
          </cell>
          <cell r="D1367" t="str">
            <v>CTE/C</v>
          </cell>
          <cell r="E1367" t="str">
            <v>Add Epoxy Resin Ground for PS/EPS WH</v>
          </cell>
          <cell r="F1367">
            <v>1600</v>
          </cell>
          <cell r="I1367">
            <v>186480</v>
          </cell>
          <cell r="L1367">
            <v>40604</v>
          </cell>
          <cell r="M1367">
            <v>40604</v>
          </cell>
          <cell r="N1367">
            <v>40754</v>
          </cell>
          <cell r="R1367">
            <v>41274</v>
          </cell>
          <cell r="T1367" t="str">
            <v>Canceled</v>
          </cell>
          <cell r="U1367" t="str">
            <v>30482664</v>
          </cell>
        </row>
        <row r="1368">
          <cell r="A1368">
            <v>11027</v>
          </cell>
          <cell r="B1368" t="str">
            <v>CEP/L</v>
          </cell>
          <cell r="C1368" t="str">
            <v>Projects</v>
          </cell>
          <cell r="D1368" t="str">
            <v>CTE/P</v>
          </cell>
          <cell r="E1368" t="str">
            <v>Replace Packing Machines for PS Line</v>
          </cell>
          <cell r="F1368">
            <v>3840000</v>
          </cell>
          <cell r="G1368">
            <v>0</v>
          </cell>
          <cell r="H1368">
            <v>0</v>
          </cell>
          <cell r="I1368">
            <v>2572595</v>
          </cell>
          <cell r="J1368" t="str">
            <v>Ding Changyong</v>
          </cell>
          <cell r="K1368" t="str">
            <v>Wang Wei</v>
          </cell>
          <cell r="L1368">
            <v>40639</v>
          </cell>
          <cell r="M1368">
            <v>40639</v>
          </cell>
          <cell r="N1368">
            <v>41212</v>
          </cell>
          <cell r="O1368">
            <v>41273</v>
          </cell>
          <cell r="P1368">
            <v>41257</v>
          </cell>
          <cell r="R1368">
            <v>41421</v>
          </cell>
          <cell r="S1368" t="str">
            <v>N</v>
          </cell>
          <cell r="T1368" t="str">
            <v>Completed</v>
          </cell>
          <cell r="U1368" t="str">
            <v>ZN0S.10541.111</v>
          </cell>
        </row>
        <row r="1369">
          <cell r="A1369">
            <v>11026</v>
          </cell>
          <cell r="B1369" t="str">
            <v>CEP/P</v>
          </cell>
          <cell r="C1369" t="str">
            <v>Projects</v>
          </cell>
          <cell r="D1369" t="str">
            <v>CTE/P</v>
          </cell>
          <cell r="E1369" t="str">
            <v>Stainless Steel Spare Part of Quick Closing Door</v>
          </cell>
          <cell r="F1369">
            <v>1060000</v>
          </cell>
          <cell r="G1369">
            <v>0</v>
          </cell>
          <cell r="H1369">
            <v>0</v>
          </cell>
          <cell r="I1369">
            <v>713180</v>
          </cell>
          <cell r="J1369" t="str">
            <v>Zhou Yanduo</v>
          </cell>
          <cell r="K1369" t="str">
            <v>Shen Liying(CTM)</v>
          </cell>
          <cell r="L1369">
            <v>40777</v>
          </cell>
          <cell r="M1369">
            <v>40777</v>
          </cell>
          <cell r="N1369">
            <v>41121</v>
          </cell>
          <cell r="O1369">
            <v>41125</v>
          </cell>
          <cell r="P1369">
            <v>41125</v>
          </cell>
          <cell r="Q1369">
            <v>41260</v>
          </cell>
          <cell r="R1369">
            <v>41288</v>
          </cell>
          <cell r="S1369" t="str">
            <v>N</v>
          </cell>
          <cell r="T1369" t="str">
            <v>Closed</v>
          </cell>
          <cell r="U1369" t="str">
            <v>ZN0S.10522.111</v>
          </cell>
        </row>
        <row r="1370">
          <cell r="A1370">
            <v>11025</v>
          </cell>
          <cell r="B1370" t="str">
            <v>CEP/F</v>
          </cell>
          <cell r="C1370" t="str">
            <v>MOC</v>
          </cell>
          <cell r="D1370" t="str">
            <v>CTE/A</v>
          </cell>
          <cell r="E1370" t="str">
            <v>Add Tuning Fork Detector for R185 Discharge Line</v>
          </cell>
          <cell r="F1370">
            <v>20000</v>
          </cell>
          <cell r="G1370">
            <v>0</v>
          </cell>
          <cell r="I1370">
            <v>0</v>
          </cell>
          <cell r="J1370" t="str">
            <v>Wang Zhen</v>
          </cell>
          <cell r="K1370" t="str">
            <v>Li Xueyong</v>
          </cell>
          <cell r="L1370">
            <v>40599</v>
          </cell>
          <cell r="M1370">
            <v>40599</v>
          </cell>
          <cell r="N1370">
            <v>40694</v>
          </cell>
          <cell r="P1370">
            <v>40816</v>
          </cell>
          <cell r="R1370">
            <v>40996</v>
          </cell>
          <cell r="S1370" t="str">
            <v>N</v>
          </cell>
          <cell r="T1370" t="str">
            <v>Closed</v>
          </cell>
        </row>
        <row r="1371">
          <cell r="A1371">
            <v>11024</v>
          </cell>
          <cell r="B1371" t="str">
            <v>CBP/C</v>
          </cell>
          <cell r="C1371" t="str">
            <v>MOC</v>
          </cell>
          <cell r="D1371" t="str">
            <v>CTE/C</v>
          </cell>
          <cell r="E1371" t="str">
            <v>BCC Controling Building Modification</v>
          </cell>
          <cell r="F1371">
            <v>280000</v>
          </cell>
          <cell r="G1371">
            <v>0</v>
          </cell>
          <cell r="H1371">
            <v>0</v>
          </cell>
          <cell r="I1371">
            <v>337358</v>
          </cell>
          <cell r="J1371" t="str">
            <v>Cheng Jianping</v>
          </cell>
          <cell r="K1371" t="str">
            <v>Jiang Yunning</v>
          </cell>
          <cell r="L1371">
            <v>40598</v>
          </cell>
          <cell r="M1371">
            <v>40598</v>
          </cell>
          <cell r="N1371">
            <v>40694</v>
          </cell>
          <cell r="O1371">
            <v>40694</v>
          </cell>
          <cell r="P1371">
            <v>40694</v>
          </cell>
          <cell r="R1371">
            <v>40874</v>
          </cell>
          <cell r="T1371" t="str">
            <v>Closed</v>
          </cell>
          <cell r="U1371" t="str">
            <v>30479019</v>
          </cell>
        </row>
        <row r="1372">
          <cell r="A1372">
            <v>11023</v>
          </cell>
          <cell r="B1372" t="str">
            <v>CCP/C</v>
          </cell>
          <cell r="C1372" t="str">
            <v>Projects</v>
          </cell>
          <cell r="D1372" t="str">
            <v>CTE/P</v>
          </cell>
          <cell r="E1372" t="str">
            <v>C1 Waste Water Reuse</v>
          </cell>
          <cell r="F1372">
            <v>0</v>
          </cell>
          <cell r="H1372">
            <v>0</v>
          </cell>
          <cell r="I1372">
            <v>0</v>
          </cell>
          <cell r="J1372" t="str">
            <v>Qin Liang</v>
          </cell>
          <cell r="K1372" t="str">
            <v>Zhang Fanwen</v>
          </cell>
          <cell r="L1372">
            <v>40597</v>
          </cell>
          <cell r="N1372">
            <v>40908</v>
          </cell>
          <cell r="R1372">
            <v>41274</v>
          </cell>
          <cell r="T1372" t="str">
            <v>Canceled</v>
          </cell>
        </row>
        <row r="1373">
          <cell r="A1373">
            <v>11022</v>
          </cell>
          <cell r="B1373" t="str">
            <v>CEP/P</v>
          </cell>
          <cell r="C1373" t="str">
            <v>Projects</v>
          </cell>
          <cell r="D1373" t="str">
            <v>CTE/P</v>
          </cell>
          <cell r="E1373" t="str">
            <v>HP Seperation Pressure Transmitter Replacement</v>
          </cell>
          <cell r="F1373">
            <v>1156000</v>
          </cell>
          <cell r="G1373">
            <v>0</v>
          </cell>
          <cell r="H1373">
            <v>0</v>
          </cell>
          <cell r="I1373">
            <v>873049</v>
          </cell>
          <cell r="J1373" t="str">
            <v>Ding Changyong</v>
          </cell>
          <cell r="K1373" t="str">
            <v>Guan Xinchun(CTM)</v>
          </cell>
          <cell r="L1373">
            <v>40597</v>
          </cell>
          <cell r="M1373">
            <v>40597</v>
          </cell>
          <cell r="N1373">
            <v>41059</v>
          </cell>
          <cell r="O1373">
            <v>41333</v>
          </cell>
          <cell r="P1373">
            <v>41273</v>
          </cell>
          <cell r="R1373">
            <v>41421</v>
          </cell>
          <cell r="S1373" t="str">
            <v>N</v>
          </cell>
          <cell r="T1373" t="str">
            <v>Closed</v>
          </cell>
          <cell r="U1373" t="str">
            <v>ZN0S.10520.113</v>
          </cell>
        </row>
        <row r="1374">
          <cell r="A1374">
            <v>11021</v>
          </cell>
          <cell r="B1374" t="str">
            <v>CEP/S</v>
          </cell>
          <cell r="C1374" t="str">
            <v>Projects</v>
          </cell>
          <cell r="D1374" t="str">
            <v>CTE/A</v>
          </cell>
          <cell r="E1374" t="str">
            <v>Add Monitoring For PS Burner Unit and Pellet Unit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 t="str">
            <v>Xu Zheng</v>
          </cell>
          <cell r="L1374">
            <v>40596</v>
          </cell>
          <cell r="N1374">
            <v>40786</v>
          </cell>
          <cell r="R1374">
            <v>41274</v>
          </cell>
          <cell r="S1374" t="str">
            <v>N</v>
          </cell>
          <cell r="T1374" t="str">
            <v>Canceled</v>
          </cell>
        </row>
        <row r="1375">
          <cell r="A1375">
            <v>11020</v>
          </cell>
          <cell r="B1375" t="str">
            <v>CFL</v>
          </cell>
          <cell r="C1375" t="str">
            <v>MOC</v>
          </cell>
          <cell r="D1375" t="str">
            <v>CTE/S</v>
          </cell>
          <cell r="E1375" t="str">
            <v>Air Condition Modification in RTTF CR/RR</v>
          </cell>
          <cell r="F1375">
            <v>0</v>
          </cell>
          <cell r="G1375">
            <v>0</v>
          </cell>
          <cell r="H1375">
            <v>0</v>
          </cell>
          <cell r="I1375">
            <v>57748</v>
          </cell>
          <cell r="J1375" t="str">
            <v>Zhang Xiaoli</v>
          </cell>
          <cell r="K1375" t="str">
            <v>Zhang Xiaoli</v>
          </cell>
          <cell r="L1375">
            <v>40592</v>
          </cell>
          <cell r="M1375">
            <v>40592</v>
          </cell>
          <cell r="N1375">
            <v>40617</v>
          </cell>
          <cell r="O1375">
            <v>40633</v>
          </cell>
          <cell r="P1375">
            <v>40633</v>
          </cell>
          <cell r="R1375">
            <v>40813</v>
          </cell>
          <cell r="T1375" t="str">
            <v>Closed</v>
          </cell>
          <cell r="U1375" t="str">
            <v>30474414</v>
          </cell>
        </row>
        <row r="1376">
          <cell r="A1376">
            <v>11019</v>
          </cell>
          <cell r="B1376" t="str">
            <v>CBP/B</v>
          </cell>
          <cell r="C1376" t="str">
            <v>Projects</v>
          </cell>
          <cell r="D1376" t="str">
            <v>CTE/P</v>
          </cell>
          <cell r="E1376" t="str">
            <v>Technical Improvement of BD Plant</v>
          </cell>
          <cell r="F1376">
            <v>3940000</v>
          </cell>
          <cell r="G1376">
            <v>0</v>
          </cell>
          <cell r="H1376">
            <v>0</v>
          </cell>
          <cell r="I1376">
            <v>316241931</v>
          </cell>
          <cell r="J1376" t="str">
            <v>Zhou Wenfang</v>
          </cell>
          <cell r="K1376" t="str">
            <v>Ling Taizhong</v>
          </cell>
          <cell r="L1376">
            <v>40586</v>
          </cell>
          <cell r="M1376">
            <v>40586</v>
          </cell>
          <cell r="N1376">
            <v>40786</v>
          </cell>
          <cell r="O1376">
            <v>40786</v>
          </cell>
          <cell r="P1376">
            <v>40786</v>
          </cell>
          <cell r="R1376">
            <v>40966</v>
          </cell>
          <cell r="T1376" t="str">
            <v>Closed</v>
          </cell>
          <cell r="U1376" t="str">
            <v>CN09.L.58888.810</v>
          </cell>
        </row>
        <row r="1377">
          <cell r="A1377">
            <v>11018</v>
          </cell>
          <cell r="B1377" t="str">
            <v>CEP/S</v>
          </cell>
          <cell r="C1377" t="str">
            <v>Projects</v>
          </cell>
          <cell r="D1377" t="str">
            <v>CTA/S</v>
          </cell>
          <cell r="E1377" t="str">
            <v>Implementation of GPPS Unit DCS Migration</v>
          </cell>
          <cell r="F1377">
            <v>2000000</v>
          </cell>
          <cell r="G1377">
            <v>0</v>
          </cell>
          <cell r="H1377">
            <v>0</v>
          </cell>
          <cell r="I1377">
            <v>2103005</v>
          </cell>
          <cell r="J1377" t="str">
            <v>Liu Zhiming</v>
          </cell>
          <cell r="K1377" t="str">
            <v>Chen Yuguo</v>
          </cell>
          <cell r="L1377">
            <v>40585</v>
          </cell>
          <cell r="M1377">
            <v>40585</v>
          </cell>
          <cell r="N1377">
            <v>40939</v>
          </cell>
          <cell r="P1377">
            <v>40831</v>
          </cell>
          <cell r="Q1377">
            <v>40868</v>
          </cell>
          <cell r="R1377">
            <v>40958</v>
          </cell>
          <cell r="S1377" t="str">
            <v>N</v>
          </cell>
          <cell r="T1377" t="str">
            <v>Closed</v>
          </cell>
          <cell r="U1377" t="str">
            <v>ZN0S.10540.111</v>
          </cell>
        </row>
        <row r="1378">
          <cell r="A1378">
            <v>11017</v>
          </cell>
          <cell r="B1378" t="str">
            <v>CEP/P</v>
          </cell>
          <cell r="C1378" t="str">
            <v>MOC</v>
          </cell>
          <cell r="D1378" t="str">
            <v>CTE/A</v>
          </cell>
          <cell r="E1378" t="str">
            <v>Add EHT for TM/TS Sampling Line</v>
          </cell>
          <cell r="F1378">
            <v>150000</v>
          </cell>
          <cell r="G1378">
            <v>0</v>
          </cell>
          <cell r="H1378">
            <v>0</v>
          </cell>
          <cell r="I1378">
            <v>178669</v>
          </cell>
          <cell r="J1378" t="str">
            <v>Zhao Wei</v>
          </cell>
          <cell r="K1378" t="str">
            <v>Sun Zhongping</v>
          </cell>
          <cell r="L1378">
            <v>40584</v>
          </cell>
          <cell r="M1378">
            <v>40584</v>
          </cell>
          <cell r="N1378">
            <v>40816</v>
          </cell>
          <cell r="O1378">
            <v>40831</v>
          </cell>
          <cell r="P1378">
            <v>40831</v>
          </cell>
          <cell r="R1378">
            <v>41011</v>
          </cell>
          <cell r="S1378" t="str">
            <v>N</v>
          </cell>
          <cell r="T1378" t="str">
            <v>Closed</v>
          </cell>
          <cell r="U1378" t="str">
            <v>30474150</v>
          </cell>
        </row>
        <row r="1379">
          <cell r="A1379">
            <v>11016</v>
          </cell>
          <cell r="B1379" t="str">
            <v>CEP/P</v>
          </cell>
          <cell r="C1379" t="str">
            <v>Projects</v>
          </cell>
          <cell r="D1379" t="str">
            <v>CTE/P</v>
          </cell>
          <cell r="E1379" t="str">
            <v>Modify Z15103/Z25103 Rotary Valve</v>
          </cell>
          <cell r="F1379">
            <v>3300000</v>
          </cell>
          <cell r="G1379">
            <v>0</v>
          </cell>
          <cell r="H1379">
            <v>0</v>
          </cell>
          <cell r="I1379">
            <v>2522319</v>
          </cell>
          <cell r="J1379" t="str">
            <v>Ding Changyong</v>
          </cell>
          <cell r="K1379" t="str">
            <v>Xu Yefeng</v>
          </cell>
          <cell r="L1379">
            <v>40635</v>
          </cell>
          <cell r="M1379">
            <v>40635</v>
          </cell>
          <cell r="N1379">
            <v>41654</v>
          </cell>
          <cell r="O1379">
            <v>41654</v>
          </cell>
          <cell r="P1379">
            <v>41652</v>
          </cell>
          <cell r="Q1379">
            <v>41745</v>
          </cell>
          <cell r="R1379">
            <v>42034</v>
          </cell>
          <cell r="S1379" t="str">
            <v>N</v>
          </cell>
          <cell r="T1379" t="str">
            <v>Closed</v>
          </cell>
          <cell r="U1379" t="str">
            <v>ZN0S.10520.112</v>
          </cell>
        </row>
        <row r="1380">
          <cell r="A1380">
            <v>11015</v>
          </cell>
          <cell r="B1380" t="str">
            <v>CEP/E</v>
          </cell>
          <cell r="C1380" t="str">
            <v>MOC</v>
          </cell>
          <cell r="D1380" t="str">
            <v>CTE/C</v>
          </cell>
          <cell r="E1380" t="str">
            <v>Add Lifting Beam for Filter of P3770B</v>
          </cell>
          <cell r="F1380">
            <v>5240</v>
          </cell>
          <cell r="G1380">
            <v>0</v>
          </cell>
          <cell r="H1380">
            <v>0</v>
          </cell>
          <cell r="I1380">
            <v>0</v>
          </cell>
          <cell r="J1380" t="str">
            <v>Zhang Yihong</v>
          </cell>
          <cell r="K1380" t="str">
            <v>Suo Qingkai</v>
          </cell>
          <cell r="L1380">
            <v>40571</v>
          </cell>
          <cell r="M1380">
            <v>40571</v>
          </cell>
          <cell r="N1380">
            <v>40633</v>
          </cell>
          <cell r="O1380">
            <v>40710</v>
          </cell>
          <cell r="P1380">
            <v>40710</v>
          </cell>
          <cell r="R1380">
            <v>41352</v>
          </cell>
          <cell r="T1380" t="str">
            <v>Closed</v>
          </cell>
        </row>
        <row r="1381">
          <cell r="A1381">
            <v>11014</v>
          </cell>
          <cell r="B1381" t="str">
            <v>CEP/P</v>
          </cell>
          <cell r="C1381" t="str">
            <v>MOC</v>
          </cell>
          <cell r="D1381" t="str">
            <v>CTE/C</v>
          </cell>
          <cell r="E1381" t="str">
            <v>Add Sheds for HP N2 System of LDPE Silos</v>
          </cell>
          <cell r="F1381">
            <v>0</v>
          </cell>
          <cell r="G1381">
            <v>0</v>
          </cell>
          <cell r="H1381">
            <v>0</v>
          </cell>
          <cell r="I1381">
            <v>504024</v>
          </cell>
          <cell r="J1381" t="str">
            <v>Zhang Yihong</v>
          </cell>
          <cell r="K1381" t="str">
            <v>Wu Peng</v>
          </cell>
          <cell r="L1381">
            <v>40571</v>
          </cell>
          <cell r="M1381">
            <v>40571</v>
          </cell>
          <cell r="N1381">
            <v>40755</v>
          </cell>
          <cell r="P1381">
            <v>40755</v>
          </cell>
          <cell r="R1381">
            <v>41515</v>
          </cell>
          <cell r="S1381" t="str">
            <v>N</v>
          </cell>
          <cell r="T1381" t="str">
            <v>Closed</v>
          </cell>
          <cell r="U1381" t="str">
            <v>30473420</v>
          </cell>
        </row>
        <row r="1382">
          <cell r="A1382">
            <v>11013</v>
          </cell>
          <cell r="B1382" t="str">
            <v>CBP/C</v>
          </cell>
          <cell r="C1382" t="str">
            <v>MOC</v>
          </cell>
          <cell r="D1382" t="str">
            <v>CTE/C</v>
          </cell>
          <cell r="E1382" t="str">
            <v>Air Condition Modification of SCTF T101</v>
          </cell>
          <cell r="F1382">
            <v>80000</v>
          </cell>
          <cell r="G1382">
            <v>0</v>
          </cell>
          <cell r="H1382">
            <v>0</v>
          </cell>
          <cell r="I1382">
            <v>58228</v>
          </cell>
          <cell r="J1382" t="str">
            <v>Cheng Jianping</v>
          </cell>
          <cell r="K1382" t="str">
            <v>Zhang Xiaoli</v>
          </cell>
          <cell r="L1382">
            <v>40571</v>
          </cell>
          <cell r="M1382">
            <v>40571</v>
          </cell>
          <cell r="N1382">
            <v>40633</v>
          </cell>
          <cell r="O1382">
            <v>40877</v>
          </cell>
          <cell r="P1382">
            <v>40877</v>
          </cell>
          <cell r="R1382">
            <v>41057</v>
          </cell>
          <cell r="T1382" t="str">
            <v>Closed</v>
          </cell>
          <cell r="U1382" t="str">
            <v>30470010</v>
          </cell>
        </row>
        <row r="1383">
          <cell r="A1383">
            <v>11012</v>
          </cell>
          <cell r="B1383" t="str">
            <v>CBP/C</v>
          </cell>
          <cell r="C1383" t="str">
            <v>MOC</v>
          </cell>
          <cell r="D1383" t="str">
            <v>CTE/C</v>
          </cell>
          <cell r="E1383" t="str">
            <v>Add Platform between H109 &amp; H130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 t="str">
            <v>Cheng Jianping</v>
          </cell>
          <cell r="K1383" t="str">
            <v>Jiang Yunning</v>
          </cell>
          <cell r="L1383">
            <v>40571</v>
          </cell>
          <cell r="M1383">
            <v>40571</v>
          </cell>
          <cell r="N1383">
            <v>40786</v>
          </cell>
          <cell r="O1383">
            <v>40865</v>
          </cell>
          <cell r="P1383">
            <v>40865</v>
          </cell>
          <cell r="R1383">
            <v>41045</v>
          </cell>
          <cell r="T1383" t="str">
            <v>Closed</v>
          </cell>
        </row>
        <row r="1384">
          <cell r="A1384">
            <v>11011</v>
          </cell>
          <cell r="B1384" t="str">
            <v>CEP/S</v>
          </cell>
          <cell r="C1384" t="str">
            <v>MOC</v>
          </cell>
          <cell r="D1384" t="str">
            <v>CTE/P</v>
          </cell>
          <cell r="E1384" t="str">
            <v>Improve Capacity of P4612</v>
          </cell>
          <cell r="F1384">
            <v>100900</v>
          </cell>
          <cell r="G1384">
            <v>0</v>
          </cell>
          <cell r="H1384">
            <v>0</v>
          </cell>
          <cell r="I1384">
            <v>317122</v>
          </cell>
          <cell r="J1384" t="str">
            <v>Qin Liang/Wu Liqun</v>
          </cell>
          <cell r="K1384" t="str">
            <v>Ling Taizhong</v>
          </cell>
          <cell r="L1384">
            <v>40570</v>
          </cell>
          <cell r="M1384">
            <v>40570</v>
          </cell>
          <cell r="N1384">
            <v>41243</v>
          </cell>
          <cell r="O1384">
            <v>41247</v>
          </cell>
          <cell r="P1384">
            <v>41258</v>
          </cell>
          <cell r="R1384">
            <v>41515</v>
          </cell>
          <cell r="S1384" t="str">
            <v>N</v>
          </cell>
          <cell r="T1384" t="str">
            <v>Closed</v>
          </cell>
          <cell r="U1384" t="str">
            <v>30587533</v>
          </cell>
        </row>
        <row r="1385">
          <cell r="A1385">
            <v>11010</v>
          </cell>
          <cell r="B1385" t="str">
            <v>CEP/S</v>
          </cell>
          <cell r="C1385" t="str">
            <v>MOC</v>
          </cell>
          <cell r="D1385" t="str">
            <v>CTE/A</v>
          </cell>
          <cell r="E1385" t="str">
            <v>Improve DW Temperature Control</v>
          </cell>
          <cell r="F1385">
            <v>75000</v>
          </cell>
          <cell r="G1385">
            <v>0</v>
          </cell>
          <cell r="H1385">
            <v>0</v>
          </cell>
          <cell r="I1385">
            <v>77043</v>
          </cell>
          <cell r="J1385" t="str">
            <v>Wang Zhen</v>
          </cell>
          <cell r="K1385" t="str">
            <v>Li Xueyong</v>
          </cell>
          <cell r="L1385">
            <v>40570</v>
          </cell>
          <cell r="M1385">
            <v>40570</v>
          </cell>
          <cell r="N1385">
            <v>40755</v>
          </cell>
          <cell r="P1385">
            <v>40816</v>
          </cell>
          <cell r="R1385">
            <v>40996</v>
          </cell>
          <cell r="S1385" t="str">
            <v>N</v>
          </cell>
          <cell r="T1385" t="str">
            <v>Closed</v>
          </cell>
          <cell r="U1385" t="str">
            <v>30471814</v>
          </cell>
        </row>
        <row r="1386">
          <cell r="A1386">
            <v>11009</v>
          </cell>
          <cell r="B1386" t="str">
            <v>CEP/F</v>
          </cell>
          <cell r="C1386" t="str">
            <v>MOC</v>
          </cell>
          <cell r="D1386" t="str">
            <v>CTE/A</v>
          </cell>
          <cell r="E1386" t="str">
            <v>Add Workshop Lighting and 230V Power Socket</v>
          </cell>
          <cell r="F1386">
            <v>155000</v>
          </cell>
          <cell r="G1386">
            <v>0</v>
          </cell>
          <cell r="H1386">
            <v>0</v>
          </cell>
          <cell r="I1386">
            <v>105057</v>
          </cell>
          <cell r="J1386" t="str">
            <v>Wang Xiaoliang</v>
          </cell>
          <cell r="K1386" t="str">
            <v>Sun Zhongping</v>
          </cell>
          <cell r="L1386">
            <v>40568</v>
          </cell>
          <cell r="M1386">
            <v>40568</v>
          </cell>
          <cell r="N1386">
            <v>40755</v>
          </cell>
          <cell r="O1386">
            <v>40906</v>
          </cell>
          <cell r="P1386">
            <v>40906</v>
          </cell>
          <cell r="R1386">
            <v>41086</v>
          </cell>
          <cell r="S1386" t="str">
            <v>N</v>
          </cell>
          <cell r="T1386" t="str">
            <v>Closed</v>
          </cell>
          <cell r="U1386" t="str">
            <v>30471815</v>
          </cell>
        </row>
        <row r="1387">
          <cell r="A1387">
            <v>11008</v>
          </cell>
          <cell r="B1387" t="str">
            <v>YBS</v>
          </cell>
          <cell r="C1387" t="str">
            <v>Projects</v>
          </cell>
          <cell r="D1387" t="str">
            <v>CTE/C</v>
          </cell>
          <cell r="E1387" t="str">
            <v>YBS Lab Modification</v>
          </cell>
          <cell r="F1387">
            <v>8804000</v>
          </cell>
          <cell r="G1387">
            <v>0</v>
          </cell>
          <cell r="H1387">
            <v>0</v>
          </cell>
          <cell r="I1387">
            <v>3840020</v>
          </cell>
          <cell r="J1387" t="str">
            <v>Yu Yi</v>
          </cell>
          <cell r="K1387" t="str">
            <v>Lu Jie</v>
          </cell>
          <cell r="L1387">
            <v>40584</v>
          </cell>
          <cell r="M1387">
            <v>40612</v>
          </cell>
          <cell r="N1387">
            <v>40847</v>
          </cell>
          <cell r="O1387">
            <v>40978</v>
          </cell>
          <cell r="P1387">
            <v>41029</v>
          </cell>
          <cell r="Q1387">
            <v>42215</v>
          </cell>
          <cell r="R1387">
            <v>41571</v>
          </cell>
          <cell r="T1387" t="str">
            <v>Closed</v>
          </cell>
          <cell r="U1387" t="str">
            <v>ZN0S.66330.111</v>
          </cell>
        </row>
        <row r="1388">
          <cell r="A1388">
            <v>11007</v>
          </cell>
          <cell r="B1388" t="str">
            <v>CEP/P</v>
          </cell>
          <cell r="C1388" t="str">
            <v>MOC</v>
          </cell>
          <cell r="D1388" t="str">
            <v>CTE/C</v>
          </cell>
          <cell r="E1388" t="str">
            <v>Modify Air Condition System of B160</v>
          </cell>
          <cell r="F1388">
            <v>20000</v>
          </cell>
          <cell r="G1388">
            <v>0</v>
          </cell>
          <cell r="H1388">
            <v>0</v>
          </cell>
          <cell r="I1388">
            <v>16558</v>
          </cell>
          <cell r="J1388" t="str">
            <v>Zhang Yihong</v>
          </cell>
          <cell r="K1388" t="str">
            <v>Zhang Xiaoli</v>
          </cell>
          <cell r="L1388">
            <v>40556</v>
          </cell>
          <cell r="M1388">
            <v>40556</v>
          </cell>
          <cell r="N1388">
            <v>41212</v>
          </cell>
          <cell r="O1388">
            <v>41212</v>
          </cell>
          <cell r="P1388">
            <v>41131</v>
          </cell>
          <cell r="R1388">
            <v>41331</v>
          </cell>
          <cell r="S1388" t="str">
            <v>N</v>
          </cell>
          <cell r="T1388" t="str">
            <v>Closed</v>
          </cell>
        </row>
        <row r="1389">
          <cell r="A1389">
            <v>11006</v>
          </cell>
          <cell r="B1389" t="str">
            <v>CTS/P</v>
          </cell>
          <cell r="C1389" t="str">
            <v>Projects</v>
          </cell>
          <cell r="D1389" t="str">
            <v>CTM</v>
          </cell>
          <cell r="E1389" t="str">
            <v>Add sound insulation and waterproof cover of STG</v>
          </cell>
          <cell r="F1389">
            <v>480000</v>
          </cell>
          <cell r="G1389">
            <v>0</v>
          </cell>
          <cell r="H1389">
            <v>0</v>
          </cell>
          <cell r="I1389">
            <v>304124</v>
          </cell>
          <cell r="J1389" t="str">
            <v>Gao Xiping</v>
          </cell>
          <cell r="K1389" t="str">
            <v>Gao Xiping</v>
          </cell>
          <cell r="L1389">
            <v>40584</v>
          </cell>
          <cell r="M1389">
            <v>40584</v>
          </cell>
          <cell r="N1389">
            <v>40724</v>
          </cell>
          <cell r="O1389">
            <v>40724</v>
          </cell>
          <cell r="P1389">
            <v>40724</v>
          </cell>
          <cell r="R1389">
            <v>41253</v>
          </cell>
          <cell r="T1389" t="str">
            <v>Closed</v>
          </cell>
          <cell r="U1389" t="str">
            <v>ZN0I.62200.111</v>
          </cell>
        </row>
        <row r="1390">
          <cell r="A1390">
            <v>11005</v>
          </cell>
          <cell r="B1390" t="str">
            <v>CEP/E</v>
          </cell>
          <cell r="C1390" t="str">
            <v>MOC</v>
          </cell>
          <cell r="D1390" t="str">
            <v>CTM</v>
          </cell>
          <cell r="E1390" t="str">
            <v>Add Bypass Valve for Steam Valve H37911 to Flare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 t="str">
            <v>Xu Xiaofei</v>
          </cell>
          <cell r="K1390" t="str">
            <v>Zhou Haixiao/CTM</v>
          </cell>
          <cell r="L1390">
            <v>40548</v>
          </cell>
          <cell r="M1390">
            <v>40548</v>
          </cell>
          <cell r="N1390">
            <v>40724</v>
          </cell>
          <cell r="O1390">
            <v>40724</v>
          </cell>
          <cell r="P1390">
            <v>40724</v>
          </cell>
          <cell r="R1390">
            <v>40904</v>
          </cell>
          <cell r="S1390" t="str">
            <v>N</v>
          </cell>
          <cell r="T1390" t="str">
            <v>Closed</v>
          </cell>
        </row>
        <row r="1391">
          <cell r="A1391">
            <v>11004</v>
          </cell>
          <cell r="B1391" t="str">
            <v>CEP/E</v>
          </cell>
          <cell r="C1391" t="str">
            <v>Projects</v>
          </cell>
          <cell r="D1391" t="str">
            <v>CTM</v>
          </cell>
          <cell r="E1391" t="str">
            <v>Add Additional Valves for EC Feeding Valves</v>
          </cell>
          <cell r="F1391">
            <v>130000</v>
          </cell>
          <cell r="G1391">
            <v>0</v>
          </cell>
          <cell r="H1391">
            <v>0</v>
          </cell>
          <cell r="I1391">
            <v>65089</v>
          </cell>
          <cell r="J1391" t="str">
            <v>Zhou Haixiao</v>
          </cell>
          <cell r="K1391" t="str">
            <v>Zhou Haixiao/CTM</v>
          </cell>
          <cell r="L1391">
            <v>40553</v>
          </cell>
          <cell r="M1391">
            <v>40553</v>
          </cell>
          <cell r="N1391">
            <v>40724</v>
          </cell>
          <cell r="O1391">
            <v>40786</v>
          </cell>
          <cell r="P1391">
            <v>40786</v>
          </cell>
          <cell r="R1391">
            <v>40966</v>
          </cell>
          <cell r="T1391" t="str">
            <v>Closed</v>
          </cell>
          <cell r="U1391" t="str">
            <v>ZN0I.10510.111</v>
          </cell>
        </row>
        <row r="1392">
          <cell r="A1392">
            <v>11003</v>
          </cell>
          <cell r="B1392" t="str">
            <v>CEP/E</v>
          </cell>
          <cell r="C1392" t="str">
            <v>MOC</v>
          </cell>
          <cell r="D1392" t="str">
            <v>CTM</v>
          </cell>
          <cell r="E1392" t="str">
            <v>Change Vavles Location of Balance Line of P2401A/B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 t="str">
            <v>Xu Xiaofei</v>
          </cell>
          <cell r="K1392" t="str">
            <v>Zhou Haixiao/CTM</v>
          </cell>
          <cell r="L1392">
            <v>40548</v>
          </cell>
          <cell r="M1392">
            <v>40548</v>
          </cell>
          <cell r="N1392">
            <v>40724</v>
          </cell>
          <cell r="O1392">
            <v>40724</v>
          </cell>
          <cell r="P1392">
            <v>40724</v>
          </cell>
          <cell r="R1392">
            <v>40904</v>
          </cell>
          <cell r="S1392" t="str">
            <v>N</v>
          </cell>
          <cell r="T1392" t="str">
            <v>Closed</v>
          </cell>
        </row>
        <row r="1393">
          <cell r="A1393">
            <v>11002</v>
          </cell>
          <cell r="B1393" t="str">
            <v>CEP/E</v>
          </cell>
          <cell r="C1393" t="str">
            <v>MOC</v>
          </cell>
          <cell r="D1393" t="str">
            <v>CTE/P</v>
          </cell>
          <cell r="E1393" t="str">
            <v>Chang Restriction Orifice of P1310</v>
          </cell>
          <cell r="F1393">
            <v>10000</v>
          </cell>
          <cell r="G1393">
            <v>0</v>
          </cell>
          <cell r="H1393">
            <v>0</v>
          </cell>
          <cell r="I1393">
            <v>0</v>
          </cell>
          <cell r="J1393" t="str">
            <v>Zhang Chifei</v>
          </cell>
          <cell r="K1393" t="str">
            <v>Yu Zhengang</v>
          </cell>
          <cell r="L1393">
            <v>40548</v>
          </cell>
          <cell r="M1393">
            <v>40548</v>
          </cell>
          <cell r="N1393">
            <v>40709</v>
          </cell>
          <cell r="O1393">
            <v>40709</v>
          </cell>
          <cell r="P1393">
            <v>40709</v>
          </cell>
          <cell r="R1393">
            <v>40889</v>
          </cell>
          <cell r="T1393" t="str">
            <v>Closed</v>
          </cell>
        </row>
        <row r="1394">
          <cell r="A1394">
            <v>11001</v>
          </cell>
          <cell r="B1394" t="str">
            <v>CTS/P</v>
          </cell>
          <cell r="C1394" t="str">
            <v>MOC</v>
          </cell>
          <cell r="D1394" t="str">
            <v>CTE/A</v>
          </cell>
          <cell r="E1394" t="str">
            <v>Power Plant ATM Date Net Modification</v>
          </cell>
          <cell r="F1394">
            <v>0</v>
          </cell>
          <cell r="G1394">
            <v>0</v>
          </cell>
          <cell r="H1394">
            <v>0</v>
          </cell>
          <cell r="I1394">
            <v>10800</v>
          </cell>
          <cell r="J1394" t="str">
            <v>Xu Zheng</v>
          </cell>
          <cell r="K1394" t="str">
            <v>Sun Zhongping</v>
          </cell>
          <cell r="L1394">
            <v>40548</v>
          </cell>
          <cell r="M1394">
            <v>40548</v>
          </cell>
          <cell r="N1394">
            <v>40755</v>
          </cell>
          <cell r="O1394">
            <v>40755</v>
          </cell>
          <cell r="R1394">
            <v>41274</v>
          </cell>
          <cell r="T1394" t="str">
            <v>Canceled</v>
          </cell>
          <cell r="U1394" t="str">
            <v>30469417</v>
          </cell>
        </row>
        <row r="1395">
          <cell r="A1395">
            <v>10160</v>
          </cell>
          <cell r="B1395" t="str">
            <v>CEP/P</v>
          </cell>
          <cell r="C1395" t="str">
            <v>MOC</v>
          </cell>
          <cell r="D1395" t="str">
            <v>CTE/C</v>
          </cell>
          <cell r="E1395" t="str">
            <v>Add Shed for LDPE Waste Laydown Area</v>
          </cell>
          <cell r="F1395">
            <v>300000</v>
          </cell>
          <cell r="G1395">
            <v>0</v>
          </cell>
          <cell r="H1395">
            <v>0</v>
          </cell>
          <cell r="I1395">
            <v>138129</v>
          </cell>
          <cell r="J1395" t="str">
            <v>Zhang Yihong</v>
          </cell>
          <cell r="K1395" t="str">
            <v>Jiang Yunning</v>
          </cell>
          <cell r="L1395">
            <v>40543</v>
          </cell>
          <cell r="M1395">
            <v>40543</v>
          </cell>
          <cell r="N1395">
            <v>40633</v>
          </cell>
          <cell r="O1395">
            <v>40683</v>
          </cell>
          <cell r="P1395">
            <v>40683</v>
          </cell>
          <cell r="R1395">
            <v>40863</v>
          </cell>
          <cell r="T1395" t="str">
            <v>Closed</v>
          </cell>
          <cell r="U1395" t="str">
            <v>30462323</v>
          </cell>
        </row>
        <row r="1396">
          <cell r="A1396">
            <v>10159</v>
          </cell>
          <cell r="B1396" t="str">
            <v>CHA</v>
          </cell>
          <cell r="C1396" t="str">
            <v>Projects</v>
          </cell>
          <cell r="D1396" t="str">
            <v>CTE/A</v>
          </cell>
          <cell r="E1396" t="str">
            <v>Add Card Readers in BCC,LDPE,AAAE &amp; OXO Control Buildings</v>
          </cell>
          <cell r="F1396">
            <v>530000</v>
          </cell>
          <cell r="G1396">
            <v>0</v>
          </cell>
          <cell r="H1396">
            <v>0</v>
          </cell>
          <cell r="I1396">
            <v>522280</v>
          </cell>
          <cell r="J1396" t="str">
            <v>Xu Zheng</v>
          </cell>
          <cell r="K1396" t="str">
            <v>Sun Zhongpin</v>
          </cell>
          <cell r="L1396">
            <v>40563</v>
          </cell>
          <cell r="M1396">
            <v>40563</v>
          </cell>
          <cell r="N1396">
            <v>40770</v>
          </cell>
          <cell r="O1396">
            <v>40908</v>
          </cell>
          <cell r="P1396">
            <v>41182</v>
          </cell>
          <cell r="Q1396">
            <v>41470</v>
          </cell>
          <cell r="R1396">
            <v>41322</v>
          </cell>
          <cell r="T1396" t="str">
            <v>Closed</v>
          </cell>
          <cell r="U1396" t="str">
            <v>ZN0S.63200.111</v>
          </cell>
        </row>
        <row r="1397">
          <cell r="A1397">
            <v>10158</v>
          </cell>
          <cell r="B1397" t="str">
            <v>CBP/S</v>
          </cell>
          <cell r="C1397" t="str">
            <v>Projects</v>
          </cell>
          <cell r="D1397" t="str">
            <v>CTE/A</v>
          </cell>
          <cell r="E1397" t="str">
            <v>Add CCTV System in Syngas</v>
          </cell>
          <cell r="F1397">
            <v>1176000</v>
          </cell>
          <cell r="G1397">
            <v>0</v>
          </cell>
          <cell r="H1397">
            <v>0</v>
          </cell>
          <cell r="I1397">
            <v>848145</v>
          </cell>
          <cell r="J1397" t="str">
            <v>Xu Zheng</v>
          </cell>
          <cell r="K1397" t="str">
            <v>Tian Wei</v>
          </cell>
          <cell r="L1397">
            <v>40568</v>
          </cell>
          <cell r="M1397">
            <v>40568</v>
          </cell>
          <cell r="N1397">
            <v>40801</v>
          </cell>
          <cell r="O1397">
            <v>41022</v>
          </cell>
          <cell r="P1397">
            <v>41022</v>
          </cell>
          <cell r="Q1397">
            <v>41502</v>
          </cell>
          <cell r="R1397">
            <v>41288</v>
          </cell>
          <cell r="S1397" t="str">
            <v>N</v>
          </cell>
          <cell r="T1397" t="str">
            <v>Closed</v>
          </cell>
          <cell r="U1397" t="str">
            <v>ZN0S.10430.111</v>
          </cell>
        </row>
        <row r="1398">
          <cell r="A1398">
            <v>10157</v>
          </cell>
          <cell r="B1398" t="str">
            <v>CBP/C</v>
          </cell>
          <cell r="C1398" t="str">
            <v>MOC</v>
          </cell>
          <cell r="D1398" t="str">
            <v>CTE/P</v>
          </cell>
          <cell r="E1398" t="str">
            <v>Add inline Filter and DP Gauge for Dilution Steam Head of H109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 t="str">
            <v>Yuan Suxia</v>
          </cell>
          <cell r="K1398" t="str">
            <v>Ling Taizhong</v>
          </cell>
          <cell r="L1398">
            <v>40536</v>
          </cell>
          <cell r="M1398">
            <v>40536</v>
          </cell>
          <cell r="N1398">
            <v>40847</v>
          </cell>
          <cell r="O1398">
            <v>40991</v>
          </cell>
          <cell r="P1398">
            <v>40991</v>
          </cell>
          <cell r="R1398">
            <v>41171</v>
          </cell>
          <cell r="T1398" t="str">
            <v>Closed</v>
          </cell>
        </row>
        <row r="1399">
          <cell r="A1399">
            <v>10156</v>
          </cell>
          <cell r="B1399" t="str">
            <v>CEP/P</v>
          </cell>
          <cell r="C1399" t="str">
            <v>Projects</v>
          </cell>
          <cell r="D1399" t="str">
            <v>CTE/C</v>
          </cell>
          <cell r="E1399" t="str">
            <v>Modify HP Valve Test Station</v>
          </cell>
          <cell r="F1399">
            <v>337000</v>
          </cell>
          <cell r="G1399">
            <v>0</v>
          </cell>
          <cell r="H1399">
            <v>0</v>
          </cell>
          <cell r="I1399">
            <v>561780</v>
          </cell>
          <cell r="J1399" t="str">
            <v>Zhang Yihong</v>
          </cell>
          <cell r="K1399" t="str">
            <v>Cao Jian</v>
          </cell>
          <cell r="L1399">
            <v>40563</v>
          </cell>
          <cell r="M1399">
            <v>40563</v>
          </cell>
          <cell r="N1399">
            <v>40724</v>
          </cell>
          <cell r="O1399">
            <v>40816</v>
          </cell>
          <cell r="P1399">
            <v>40816</v>
          </cell>
          <cell r="R1399">
            <v>40996</v>
          </cell>
          <cell r="T1399" t="str">
            <v>Closed</v>
          </cell>
          <cell r="U1399" t="str">
            <v>ZN0I.10520.111</v>
          </cell>
        </row>
        <row r="1400">
          <cell r="A1400">
            <v>10155</v>
          </cell>
          <cell r="B1400" t="str">
            <v>CTM</v>
          </cell>
          <cell r="C1400" t="str">
            <v>MOC</v>
          </cell>
          <cell r="D1400" t="str">
            <v>CTE/P</v>
          </cell>
          <cell r="E1400" t="str">
            <v>Modify Ventilation System of Welding Area in Workshop</v>
          </cell>
          <cell r="F1400">
            <v>15000</v>
          </cell>
          <cell r="G1400">
            <v>0</v>
          </cell>
          <cell r="H1400">
            <v>0</v>
          </cell>
          <cell r="I1400">
            <v>10944</v>
          </cell>
          <cell r="J1400" t="str">
            <v>Zhou Wenfang</v>
          </cell>
          <cell r="K1400" t="str">
            <v>Zhang Xiaoli</v>
          </cell>
          <cell r="L1400">
            <v>40534</v>
          </cell>
          <cell r="M1400">
            <v>40534</v>
          </cell>
          <cell r="N1400">
            <v>40563</v>
          </cell>
          <cell r="O1400">
            <v>40563</v>
          </cell>
          <cell r="P1400">
            <v>41106</v>
          </cell>
          <cell r="R1400">
            <v>41305</v>
          </cell>
          <cell r="T1400" t="str">
            <v>Closed</v>
          </cell>
        </row>
        <row r="1401">
          <cell r="A1401">
            <v>10154</v>
          </cell>
          <cell r="B1401" t="str">
            <v>CBP/M</v>
          </cell>
          <cell r="C1401" t="str">
            <v>Projects</v>
          </cell>
          <cell r="D1401" t="str">
            <v>CTA</v>
          </cell>
          <cell r="E1401" t="str">
            <v>Implementation of  DCS Migration for EB/SM/RF</v>
          </cell>
          <cell r="F1401">
            <v>7000000</v>
          </cell>
          <cell r="G1401">
            <v>0</v>
          </cell>
          <cell r="H1401">
            <v>0</v>
          </cell>
          <cell r="I1401">
            <v>3709317</v>
          </cell>
          <cell r="J1401" t="str">
            <v>Liu Zhiming</v>
          </cell>
          <cell r="K1401" t="str">
            <v>Chen Yuguo</v>
          </cell>
          <cell r="L1401">
            <v>40533</v>
          </cell>
          <cell r="M1401">
            <v>40533</v>
          </cell>
          <cell r="N1401">
            <v>40939</v>
          </cell>
          <cell r="P1401">
            <v>40816</v>
          </cell>
          <cell r="Q1401">
            <v>40868</v>
          </cell>
          <cell r="R1401">
            <v>40958</v>
          </cell>
          <cell r="T1401" t="str">
            <v>Closed</v>
          </cell>
          <cell r="U1401" t="str">
            <v>ZN0S.10440.103</v>
          </cell>
        </row>
        <row r="1402">
          <cell r="A1402">
            <v>10153</v>
          </cell>
          <cell r="B1402" t="str">
            <v>CTS/U</v>
          </cell>
          <cell r="C1402" t="str">
            <v>Projects</v>
          </cell>
          <cell r="D1402" t="str">
            <v>CTE/P</v>
          </cell>
          <cell r="E1402" t="str">
            <v>Transfer Utilities to BASF Land</v>
          </cell>
          <cell r="F1402">
            <v>15800000</v>
          </cell>
          <cell r="G1402">
            <v>0</v>
          </cell>
          <cell r="I1402">
            <v>13121846</v>
          </cell>
          <cell r="J1402" t="str">
            <v>Zhu Jianxin</v>
          </cell>
          <cell r="K1402" t="str">
            <v>Qu Liqiang</v>
          </cell>
          <cell r="L1402">
            <v>40635</v>
          </cell>
          <cell r="M1402">
            <v>40635</v>
          </cell>
          <cell r="N1402">
            <v>40923</v>
          </cell>
          <cell r="O1402">
            <v>40923</v>
          </cell>
          <cell r="P1402">
            <v>40923</v>
          </cell>
          <cell r="Q1402">
            <v>40977</v>
          </cell>
          <cell r="R1402">
            <v>41288</v>
          </cell>
          <cell r="S1402" t="str">
            <v>H</v>
          </cell>
          <cell r="T1402" t="str">
            <v>Closed</v>
          </cell>
          <cell r="U1402" t="str">
            <v>ZN0S.65100.111</v>
          </cell>
        </row>
        <row r="1403">
          <cell r="A1403">
            <v>10152</v>
          </cell>
          <cell r="B1403" t="str">
            <v>CEP/E</v>
          </cell>
          <cell r="C1403" t="str">
            <v>Projects</v>
          </cell>
          <cell r="D1403" t="str">
            <v>CTE/C</v>
          </cell>
          <cell r="E1403" t="str">
            <v>Lab Modification of EOEG</v>
          </cell>
          <cell r="F1403">
            <v>462000</v>
          </cell>
          <cell r="G1403">
            <v>0</v>
          </cell>
          <cell r="I1403">
            <v>130572</v>
          </cell>
          <cell r="J1403" t="str">
            <v>Wu Liang</v>
          </cell>
          <cell r="K1403" t="str">
            <v>Suo Qingkai</v>
          </cell>
          <cell r="L1403">
            <v>40613</v>
          </cell>
          <cell r="M1403">
            <v>40613</v>
          </cell>
          <cell r="N1403">
            <v>40663</v>
          </cell>
          <cell r="O1403">
            <v>40663</v>
          </cell>
          <cell r="P1403">
            <v>40663</v>
          </cell>
          <cell r="R1403">
            <v>40843</v>
          </cell>
          <cell r="T1403" t="str">
            <v>Closed</v>
          </cell>
          <cell r="U1403" t="str">
            <v>ZN0I.10510.112</v>
          </cell>
        </row>
        <row r="1404">
          <cell r="A1404">
            <v>10150</v>
          </cell>
          <cell r="B1404" t="str">
            <v>CEP/S</v>
          </cell>
          <cell r="C1404" t="str">
            <v>MOC</v>
          </cell>
          <cell r="D1404" t="str">
            <v>CTE/A</v>
          </cell>
          <cell r="E1404" t="str">
            <v>Replace  Vortex FMs with Mass FMs</v>
          </cell>
          <cell r="F1404">
            <v>136000</v>
          </cell>
          <cell r="G1404">
            <v>0</v>
          </cell>
          <cell r="H1404">
            <v>0</v>
          </cell>
          <cell r="I1404">
            <v>295254</v>
          </cell>
          <cell r="J1404" t="str">
            <v>Wang Zhen</v>
          </cell>
          <cell r="K1404" t="str">
            <v>Li Xueyong</v>
          </cell>
          <cell r="L1404">
            <v>40528</v>
          </cell>
          <cell r="M1404">
            <v>40528</v>
          </cell>
          <cell r="N1404">
            <v>40694</v>
          </cell>
          <cell r="P1404">
            <v>40816</v>
          </cell>
          <cell r="R1404">
            <v>40996</v>
          </cell>
          <cell r="S1404" t="str">
            <v>N</v>
          </cell>
          <cell r="T1404" t="str">
            <v>Closed</v>
          </cell>
          <cell r="U1404" t="str">
            <v>30465178</v>
          </cell>
        </row>
        <row r="1405">
          <cell r="A1405">
            <v>10149</v>
          </cell>
          <cell r="B1405" t="str">
            <v>CBP/C</v>
          </cell>
          <cell r="C1405" t="str">
            <v>Projects</v>
          </cell>
          <cell r="D1405" t="str">
            <v>CTE/P</v>
          </cell>
          <cell r="E1405" t="str">
            <v>Liquid Furnace H118 Convection Section Modification</v>
          </cell>
          <cell r="F1405">
            <v>4000000</v>
          </cell>
          <cell r="G1405">
            <v>0</v>
          </cell>
          <cell r="H1405">
            <v>0</v>
          </cell>
          <cell r="I1405">
            <v>4146326</v>
          </cell>
          <cell r="J1405" t="str">
            <v>Li Zheng</v>
          </cell>
          <cell r="K1405" t="str">
            <v>Jia Yingchun(CTM)</v>
          </cell>
          <cell r="L1405">
            <v>40528</v>
          </cell>
          <cell r="M1405">
            <v>40528</v>
          </cell>
          <cell r="N1405">
            <v>40724</v>
          </cell>
          <cell r="O1405">
            <v>40749</v>
          </cell>
          <cell r="P1405">
            <v>40749</v>
          </cell>
          <cell r="Q1405">
            <v>40928</v>
          </cell>
          <cell r="R1405">
            <v>41018</v>
          </cell>
          <cell r="T1405" t="str">
            <v>Closed</v>
          </cell>
          <cell r="U1405" t="str">
            <v>ZN0S.10410.107</v>
          </cell>
        </row>
        <row r="1406">
          <cell r="A1406">
            <v>10148</v>
          </cell>
          <cell r="B1406" t="str">
            <v>CCP/L</v>
          </cell>
          <cell r="C1406" t="str">
            <v>MOC</v>
          </cell>
          <cell r="D1406" t="str">
            <v>CTE/P</v>
          </cell>
          <cell r="E1406" t="str">
            <v>Add Cross Line of FA94 from A610 Warehouse to Z2810</v>
          </cell>
          <cell r="F1406">
            <v>20000</v>
          </cell>
          <cell r="G1406">
            <v>0</v>
          </cell>
          <cell r="I1406">
            <v>0</v>
          </cell>
          <cell r="J1406" t="str">
            <v>Zhang Chifei</v>
          </cell>
          <cell r="K1406" t="str">
            <v>Yu Zhenggang</v>
          </cell>
          <cell r="L1406">
            <v>40525</v>
          </cell>
          <cell r="M1406">
            <v>40525</v>
          </cell>
          <cell r="N1406">
            <v>40633</v>
          </cell>
          <cell r="O1406">
            <v>40663</v>
          </cell>
          <cell r="P1406">
            <v>40663</v>
          </cell>
          <cell r="R1406">
            <v>40843</v>
          </cell>
          <cell r="T1406" t="str">
            <v>Closed</v>
          </cell>
        </row>
        <row r="1407">
          <cell r="A1407">
            <v>10147</v>
          </cell>
          <cell r="B1407" t="str">
            <v>CEP/L</v>
          </cell>
          <cell r="C1407" t="str">
            <v>Projects</v>
          </cell>
          <cell r="D1407" t="str">
            <v>CTE/P</v>
          </cell>
          <cell r="E1407" t="str">
            <v>Add a Movable Packing Machine</v>
          </cell>
          <cell r="F1407">
            <v>486000</v>
          </cell>
          <cell r="G1407">
            <v>0</v>
          </cell>
          <cell r="I1407">
            <v>405371</v>
          </cell>
          <cell r="J1407" t="str">
            <v>Ding Changyong</v>
          </cell>
          <cell r="K1407" t="str">
            <v>Yu Zhenggang</v>
          </cell>
          <cell r="L1407">
            <v>40520</v>
          </cell>
          <cell r="M1407">
            <v>40520</v>
          </cell>
          <cell r="N1407">
            <v>40755</v>
          </cell>
          <cell r="O1407">
            <v>40765</v>
          </cell>
          <cell r="P1407">
            <v>40765</v>
          </cell>
          <cell r="R1407">
            <v>40945</v>
          </cell>
          <cell r="S1407" t="str">
            <v>N</v>
          </cell>
          <cell r="T1407" t="str">
            <v>Closed</v>
          </cell>
          <cell r="U1407" t="str">
            <v>ZN0I.10530.102</v>
          </cell>
        </row>
        <row r="1408">
          <cell r="A1408">
            <v>10146</v>
          </cell>
          <cell r="B1408" t="str">
            <v>CEP/E</v>
          </cell>
          <cell r="C1408" t="str">
            <v>MOC</v>
          </cell>
          <cell r="D1408" t="str">
            <v>CTM</v>
          </cell>
          <cell r="E1408" t="str">
            <v>Modify Nozzle F1 and F5 of V2401</v>
          </cell>
          <cell r="F1408">
            <v>0</v>
          </cell>
          <cell r="G1408">
            <v>0</v>
          </cell>
          <cell r="I1408">
            <v>58279</v>
          </cell>
          <cell r="J1408" t="str">
            <v>Wang Lifen</v>
          </cell>
          <cell r="K1408" t="str">
            <v>CTM</v>
          </cell>
          <cell r="L1408">
            <v>40520</v>
          </cell>
          <cell r="M1408">
            <v>40520</v>
          </cell>
          <cell r="R1408">
            <v>41274</v>
          </cell>
          <cell r="T1408" t="str">
            <v>Closed</v>
          </cell>
          <cell r="U1408" t="str">
            <v>30464107</v>
          </cell>
        </row>
        <row r="1409">
          <cell r="A1409">
            <v>10145</v>
          </cell>
          <cell r="B1409" t="str">
            <v>CTA</v>
          </cell>
          <cell r="C1409" t="str">
            <v>Projects</v>
          </cell>
          <cell r="D1409" t="str">
            <v>CTA</v>
          </cell>
          <cell r="E1409" t="str">
            <v>Study on SIS Test Interval Extension of BYC Plants</v>
          </cell>
          <cell r="F1409">
            <v>3200000</v>
          </cell>
          <cell r="G1409">
            <v>0</v>
          </cell>
          <cell r="H1409">
            <v>0</v>
          </cell>
          <cell r="I1409">
            <v>1026562</v>
          </cell>
          <cell r="J1409" t="str">
            <v>Dai Xiaolong/Pan Qingsheng</v>
          </cell>
          <cell r="K1409" t="str">
            <v>N.A</v>
          </cell>
          <cell r="L1409">
            <v>40570</v>
          </cell>
          <cell r="M1409">
            <v>40570</v>
          </cell>
          <cell r="O1409">
            <v>41060</v>
          </cell>
          <cell r="P1409">
            <v>41060</v>
          </cell>
          <cell r="R1409">
            <v>41389</v>
          </cell>
          <cell r="S1409" t="str">
            <v>N</v>
          </cell>
          <cell r="T1409" t="str">
            <v>Closed</v>
          </cell>
          <cell r="U1409" t="str">
            <v>ZN0S.64410.101</v>
          </cell>
        </row>
        <row r="1410">
          <cell r="A1410">
            <v>10144</v>
          </cell>
          <cell r="B1410" t="str">
            <v>CFL</v>
          </cell>
          <cell r="C1410" t="str">
            <v>Projects</v>
          </cell>
          <cell r="D1410" t="str">
            <v>CTE/A</v>
          </cell>
          <cell r="E1410" t="str">
            <v>Add Mass Flowmeter on Methanol Pipe from Wison to RTTF</v>
          </cell>
          <cell r="F1410">
            <v>130000</v>
          </cell>
          <cell r="G1410">
            <v>0</v>
          </cell>
          <cell r="I1410">
            <v>95502</v>
          </cell>
          <cell r="J1410" t="str">
            <v>Yao Xiaping</v>
          </cell>
          <cell r="K1410" t="str">
            <v>Li Xueyong</v>
          </cell>
          <cell r="L1410">
            <v>40518</v>
          </cell>
          <cell r="M1410">
            <v>40518</v>
          </cell>
          <cell r="N1410">
            <v>40755</v>
          </cell>
          <cell r="O1410">
            <v>40961</v>
          </cell>
          <cell r="P1410">
            <v>40961</v>
          </cell>
          <cell r="R1410">
            <v>41090</v>
          </cell>
          <cell r="S1410" t="str">
            <v>N</v>
          </cell>
          <cell r="T1410" t="str">
            <v>Closed</v>
          </cell>
          <cell r="U1410" t="str">
            <v>ZN0I.60150.101</v>
          </cell>
        </row>
        <row r="1411">
          <cell r="A1411">
            <v>10143</v>
          </cell>
          <cell r="B1411" t="str">
            <v>CEP/P</v>
          </cell>
          <cell r="C1411" t="str">
            <v>Projects</v>
          </cell>
          <cell r="D1411" t="str">
            <v>CTE/C</v>
          </cell>
          <cell r="E1411" t="str">
            <v>Revamp Anti-Dropping Devices &amp; Add Lashing Canopies for LDPE Logistics</v>
          </cell>
          <cell r="F1411">
            <v>1794000</v>
          </cell>
          <cell r="G1411">
            <v>0</v>
          </cell>
          <cell r="H1411">
            <v>0</v>
          </cell>
          <cell r="I1411">
            <v>1720014</v>
          </cell>
          <cell r="J1411" t="str">
            <v>Zhang Yihong</v>
          </cell>
          <cell r="K1411" t="str">
            <v>Wu Peng</v>
          </cell>
          <cell r="L1411">
            <v>40597</v>
          </cell>
          <cell r="M1411">
            <v>40597</v>
          </cell>
          <cell r="N1411">
            <v>40816</v>
          </cell>
          <cell r="O1411">
            <v>40949</v>
          </cell>
          <cell r="P1411">
            <v>40954</v>
          </cell>
          <cell r="Q1411">
            <v>41029</v>
          </cell>
          <cell r="R1411">
            <v>41389</v>
          </cell>
          <cell r="S1411" t="str">
            <v>N</v>
          </cell>
          <cell r="T1411" t="str">
            <v>Closed</v>
          </cell>
          <cell r="U1411" t="str">
            <v>ZN0S.10530.111</v>
          </cell>
        </row>
        <row r="1412">
          <cell r="A1412">
            <v>10142</v>
          </cell>
          <cell r="B1412" t="str">
            <v>CBP/M</v>
          </cell>
          <cell r="C1412" t="str">
            <v>Projects</v>
          </cell>
          <cell r="D1412" t="str">
            <v>CTE/P</v>
          </cell>
          <cell r="E1412" t="str">
            <v>Add Toluene Line from EB/SM Tank Farm to AEU BL</v>
          </cell>
          <cell r="F1412">
            <v>1060000</v>
          </cell>
          <cell r="G1412">
            <v>0</v>
          </cell>
          <cell r="H1412">
            <v>0</v>
          </cell>
          <cell r="I1412">
            <v>1120905</v>
          </cell>
          <cell r="J1412" t="str">
            <v>Qiu Zhufeng</v>
          </cell>
          <cell r="K1412" t="str">
            <v>Ling Taizhong</v>
          </cell>
          <cell r="L1412">
            <v>40521</v>
          </cell>
          <cell r="M1412">
            <v>40521</v>
          </cell>
          <cell r="N1412">
            <v>40633</v>
          </cell>
          <cell r="O1412">
            <v>40602</v>
          </cell>
          <cell r="P1412">
            <v>40602</v>
          </cell>
          <cell r="R1412">
            <v>40782</v>
          </cell>
          <cell r="T1412" t="str">
            <v>Closed</v>
          </cell>
          <cell r="U1412" t="str">
            <v>ZN0S.10440.102</v>
          </cell>
        </row>
        <row r="1413">
          <cell r="A1413">
            <v>10141</v>
          </cell>
          <cell r="B1413" t="str">
            <v>CTA</v>
          </cell>
          <cell r="C1413" t="str">
            <v>Projects</v>
          </cell>
          <cell r="D1413" t="str">
            <v>CTE/A</v>
          </cell>
          <cell r="E1413" t="str">
            <v>YBS Power Supply  Source Relocation</v>
          </cell>
          <cell r="F1413">
            <v>7984000</v>
          </cell>
          <cell r="G1413">
            <v>0</v>
          </cell>
          <cell r="H1413">
            <v>0</v>
          </cell>
          <cell r="I1413">
            <v>5581849</v>
          </cell>
          <cell r="J1413" t="str">
            <v>Zhao Wei</v>
          </cell>
          <cell r="K1413" t="str">
            <v>Tian Wei</v>
          </cell>
          <cell r="L1413">
            <v>40539</v>
          </cell>
          <cell r="M1413">
            <v>40539</v>
          </cell>
          <cell r="N1413">
            <v>40816</v>
          </cell>
          <cell r="O1413">
            <v>40816</v>
          </cell>
          <cell r="P1413">
            <v>40816</v>
          </cell>
          <cell r="Q1413">
            <v>41080</v>
          </cell>
          <cell r="R1413">
            <v>41170</v>
          </cell>
          <cell r="T1413" t="str">
            <v>Closed</v>
          </cell>
          <cell r="U1413" t="str">
            <v>ZN0S.62210.102</v>
          </cell>
        </row>
        <row r="1414">
          <cell r="A1414">
            <v>10140</v>
          </cell>
          <cell r="B1414" t="str">
            <v>CBP/A</v>
          </cell>
          <cell r="C1414" t="str">
            <v>MOC</v>
          </cell>
          <cell r="D1414" t="str">
            <v>CTM</v>
          </cell>
          <cell r="E1414" t="str">
            <v>Modify 410-R-101A/B Slop Lines</v>
          </cell>
          <cell r="F1414">
            <v>14000</v>
          </cell>
          <cell r="G1414">
            <v>0</v>
          </cell>
          <cell r="H1414">
            <v>0</v>
          </cell>
          <cell r="I1414">
            <v>5007</v>
          </cell>
          <cell r="J1414" t="str">
            <v>Wei Xiaojuan</v>
          </cell>
          <cell r="K1414" t="str">
            <v>CTM</v>
          </cell>
          <cell r="L1414">
            <v>40511</v>
          </cell>
          <cell r="M1414">
            <v>40511</v>
          </cell>
          <cell r="R1414">
            <v>41274</v>
          </cell>
          <cell r="T1414" t="str">
            <v>Closed</v>
          </cell>
          <cell r="U1414" t="str">
            <v>30461530</v>
          </cell>
        </row>
        <row r="1415">
          <cell r="A1415">
            <v>10139</v>
          </cell>
          <cell r="B1415" t="str">
            <v>CAP/A</v>
          </cell>
          <cell r="C1415" t="str">
            <v>MOC</v>
          </cell>
          <cell r="D1415" t="str">
            <v>CTE/C</v>
          </cell>
          <cell r="E1415" t="str">
            <v>Modify B550 Canteen</v>
          </cell>
          <cell r="F1415">
            <v>0</v>
          </cell>
          <cell r="G1415">
            <v>0</v>
          </cell>
          <cell r="I1415">
            <v>219306</v>
          </cell>
          <cell r="J1415" t="str">
            <v>Yu Yi</v>
          </cell>
          <cell r="K1415" t="str">
            <v>Lu Yifeng</v>
          </cell>
          <cell r="L1415">
            <v>40511</v>
          </cell>
          <cell r="M1415">
            <v>40511</v>
          </cell>
          <cell r="N1415">
            <v>40543</v>
          </cell>
          <cell r="O1415">
            <v>40574</v>
          </cell>
          <cell r="P1415">
            <v>40574</v>
          </cell>
          <cell r="R1415">
            <v>40754</v>
          </cell>
          <cell r="T1415" t="str">
            <v>Closed</v>
          </cell>
          <cell r="U1415" t="str">
            <v>30462500</v>
          </cell>
        </row>
        <row r="1416">
          <cell r="A1416">
            <v>10138</v>
          </cell>
          <cell r="B1416" t="str">
            <v>CBP/C</v>
          </cell>
          <cell r="C1416" t="str">
            <v>Projects</v>
          </cell>
          <cell r="D1416" t="str">
            <v>CTE/P</v>
          </cell>
          <cell r="E1416" t="str">
            <v>Add Crack Gas Compressor Lube Oil Cooler</v>
          </cell>
          <cell r="F1416">
            <v>358000</v>
          </cell>
          <cell r="G1416">
            <v>0</v>
          </cell>
          <cell r="H1416">
            <v>0</v>
          </cell>
          <cell r="I1416">
            <v>411165</v>
          </cell>
          <cell r="J1416" t="str">
            <v>Yuan Suxia</v>
          </cell>
          <cell r="K1416" t="str">
            <v>Ling Taizhong</v>
          </cell>
          <cell r="L1416">
            <v>40512</v>
          </cell>
          <cell r="M1416">
            <v>40512</v>
          </cell>
          <cell r="N1416">
            <v>40816</v>
          </cell>
          <cell r="O1416">
            <v>40999</v>
          </cell>
          <cell r="P1416">
            <v>40995</v>
          </cell>
          <cell r="R1416">
            <v>41322</v>
          </cell>
          <cell r="S1416" t="str">
            <v>N</v>
          </cell>
          <cell r="T1416" t="str">
            <v>Closed</v>
          </cell>
          <cell r="U1416" t="str">
            <v>ZN0I.10410.102</v>
          </cell>
        </row>
        <row r="1417">
          <cell r="A1417">
            <v>10137</v>
          </cell>
          <cell r="B1417" t="str">
            <v>CCP/O</v>
          </cell>
          <cell r="C1417" t="str">
            <v>Projects</v>
          </cell>
          <cell r="D1417" t="str">
            <v>CTE/A</v>
          </cell>
          <cell r="E1417" t="str">
            <v>Install SPD for 45 Transmitters in Site</v>
          </cell>
          <cell r="F1417">
            <v>207000</v>
          </cell>
          <cell r="G1417">
            <v>0</v>
          </cell>
          <cell r="I1417">
            <v>144360</v>
          </cell>
          <cell r="J1417" t="str">
            <v>Wang Zhen</v>
          </cell>
          <cell r="K1417" t="str">
            <v>Xu Ge</v>
          </cell>
          <cell r="L1417">
            <v>40507</v>
          </cell>
          <cell r="M1417">
            <v>40507</v>
          </cell>
          <cell r="N1417">
            <v>40755</v>
          </cell>
          <cell r="O1417">
            <v>40753</v>
          </cell>
          <cell r="P1417">
            <v>40753</v>
          </cell>
          <cell r="R1417">
            <v>40933</v>
          </cell>
          <cell r="T1417" t="str">
            <v>Closed</v>
          </cell>
          <cell r="U1417" t="str">
            <v>ZN0I.66730.101</v>
          </cell>
        </row>
        <row r="1418">
          <cell r="A1418">
            <v>10136</v>
          </cell>
          <cell r="B1418" t="str">
            <v>CFL</v>
          </cell>
          <cell r="C1418" t="str">
            <v>Projects</v>
          </cell>
          <cell r="D1418" t="str">
            <v>CTE/A</v>
          </cell>
          <cell r="E1418" t="str">
            <v>Add Ultrasonic Flowmeter on Naphtha Discharge System</v>
          </cell>
          <cell r="F1418">
            <v>566000</v>
          </cell>
          <cell r="G1418">
            <v>0</v>
          </cell>
          <cell r="I1418">
            <v>529479</v>
          </cell>
          <cell r="J1418" t="str">
            <v>Yao Xiaping</v>
          </cell>
          <cell r="K1418" t="str">
            <v>Xu Ge</v>
          </cell>
          <cell r="L1418">
            <v>40527</v>
          </cell>
          <cell r="M1418">
            <v>40527</v>
          </cell>
          <cell r="N1418">
            <v>40755</v>
          </cell>
          <cell r="O1418">
            <v>40786</v>
          </cell>
          <cell r="P1418">
            <v>40786</v>
          </cell>
          <cell r="R1418">
            <v>40966</v>
          </cell>
          <cell r="T1418" t="str">
            <v>Closed</v>
          </cell>
          <cell r="U1418" t="str">
            <v>ZN0S.60170.102</v>
          </cell>
        </row>
        <row r="1419">
          <cell r="A1419">
            <v>10135</v>
          </cell>
          <cell r="B1419" t="str">
            <v>CFL</v>
          </cell>
          <cell r="C1419" t="str">
            <v>Projects</v>
          </cell>
          <cell r="D1419" t="str">
            <v>CTE/C</v>
          </cell>
          <cell r="E1419" t="str">
            <v>North GuardHouse Expansion on YangBa Road</v>
          </cell>
          <cell r="F1419">
            <v>390000</v>
          </cell>
          <cell r="G1419">
            <v>0</v>
          </cell>
          <cell r="H1419">
            <v>0</v>
          </cell>
          <cell r="I1419">
            <v>518084</v>
          </cell>
          <cell r="J1419" t="str">
            <v>Wu Chuanbin</v>
          </cell>
          <cell r="K1419" t="str">
            <v>Wu Peng</v>
          </cell>
          <cell r="L1419">
            <v>40534</v>
          </cell>
          <cell r="M1419">
            <v>40534</v>
          </cell>
          <cell r="N1419">
            <v>40755</v>
          </cell>
          <cell r="O1419">
            <v>40847</v>
          </cell>
          <cell r="P1419">
            <v>40847</v>
          </cell>
          <cell r="R1419">
            <v>41027</v>
          </cell>
          <cell r="T1419" t="str">
            <v>Closed</v>
          </cell>
          <cell r="U1419" t="str">
            <v>ZN0I.67000.101</v>
          </cell>
        </row>
        <row r="1420">
          <cell r="A1420">
            <v>10134</v>
          </cell>
          <cell r="B1420" t="str">
            <v>CBP/S</v>
          </cell>
          <cell r="C1420" t="str">
            <v>MOC</v>
          </cell>
          <cell r="D1420" t="str">
            <v>CTE/A</v>
          </cell>
          <cell r="E1420" t="str">
            <v>Add 2oo2 Vibration Interlock for K1841B</v>
          </cell>
          <cell r="F1420">
            <v>0</v>
          </cell>
          <cell r="G1420">
            <v>0</v>
          </cell>
          <cell r="I1420">
            <v>134849</v>
          </cell>
          <cell r="J1420" t="str">
            <v>Wang Hua</v>
          </cell>
          <cell r="K1420" t="str">
            <v>Xu Ge</v>
          </cell>
          <cell r="L1420">
            <v>40504</v>
          </cell>
          <cell r="M1420">
            <v>40504</v>
          </cell>
          <cell r="N1420">
            <v>40633</v>
          </cell>
          <cell r="O1420">
            <v>40724</v>
          </cell>
          <cell r="P1420">
            <v>40724</v>
          </cell>
          <cell r="R1420">
            <v>40904</v>
          </cell>
          <cell r="T1420" t="str">
            <v>Closed</v>
          </cell>
          <cell r="U1420" t="str">
            <v>30457134</v>
          </cell>
        </row>
        <row r="1421">
          <cell r="A1421">
            <v>10133</v>
          </cell>
          <cell r="B1421" t="str">
            <v>CBP/M</v>
          </cell>
          <cell r="C1421" t="str">
            <v>Projects</v>
          </cell>
          <cell r="D1421" t="str">
            <v>CTE/P</v>
          </cell>
          <cell r="E1421" t="str">
            <v>EB/SM Expansion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L1421">
            <v>40500</v>
          </cell>
          <cell r="T1421" t="str">
            <v>Canceled</v>
          </cell>
        </row>
        <row r="1422">
          <cell r="A1422">
            <v>10132</v>
          </cell>
          <cell r="B1422" t="str">
            <v>CBP/C</v>
          </cell>
          <cell r="C1422" t="str">
            <v>Projects</v>
          </cell>
          <cell r="D1422" t="str">
            <v>CTE/P</v>
          </cell>
          <cell r="E1422" t="str">
            <v>Add Decoking Air Flow Control System for Crackers</v>
          </cell>
          <cell r="F1422">
            <v>4130000</v>
          </cell>
          <cell r="G1422">
            <v>0</v>
          </cell>
          <cell r="H1422">
            <v>0</v>
          </cell>
          <cell r="I1422">
            <v>3682180</v>
          </cell>
          <cell r="J1422" t="str">
            <v>Cao Lin</v>
          </cell>
          <cell r="K1422" t="str">
            <v>Ling Taizhong</v>
          </cell>
          <cell r="L1422">
            <v>40499</v>
          </cell>
          <cell r="M1422">
            <v>40503</v>
          </cell>
          <cell r="N1422">
            <v>40831</v>
          </cell>
          <cell r="O1422">
            <v>40995</v>
          </cell>
          <cell r="P1422">
            <v>41424</v>
          </cell>
          <cell r="Q1422">
            <v>41681</v>
          </cell>
          <cell r="R1422">
            <v>41722</v>
          </cell>
          <cell r="S1422" t="str">
            <v>N</v>
          </cell>
          <cell r="T1422" t="str">
            <v>Closed</v>
          </cell>
          <cell r="U1422" t="str">
            <v>ZN0S.10410.104</v>
          </cell>
        </row>
        <row r="1423">
          <cell r="A1423">
            <v>10131</v>
          </cell>
          <cell r="B1423" t="str">
            <v>CBP/M</v>
          </cell>
          <cell r="C1423" t="str">
            <v>Projects</v>
          </cell>
          <cell r="D1423" t="str">
            <v>CTE/P</v>
          </cell>
          <cell r="E1423" t="str">
            <v>Adding a new ethylene pipeline from BCC to EB/SM</v>
          </cell>
          <cell r="F1423">
            <v>12000000</v>
          </cell>
          <cell r="G1423">
            <v>0</v>
          </cell>
          <cell r="H1423">
            <v>0</v>
          </cell>
          <cell r="I1423">
            <v>9894015</v>
          </cell>
          <cell r="J1423" t="str">
            <v>Qin Liang</v>
          </cell>
          <cell r="K1423" t="str">
            <v>Ling Taizhong</v>
          </cell>
          <cell r="L1423">
            <v>40498</v>
          </cell>
          <cell r="M1423">
            <v>40498</v>
          </cell>
          <cell r="N1423">
            <v>40999</v>
          </cell>
          <cell r="O1423">
            <v>40999</v>
          </cell>
          <cell r="P1423">
            <v>40998</v>
          </cell>
          <cell r="Q1423">
            <v>42221</v>
          </cell>
          <cell r="R1423">
            <v>41670</v>
          </cell>
          <cell r="S1423" t="str">
            <v>N</v>
          </cell>
          <cell r="T1423" t="str">
            <v>Closed</v>
          </cell>
          <cell r="U1423" t="str">
            <v>ZN0S.10440.101</v>
          </cell>
        </row>
        <row r="1424">
          <cell r="A1424">
            <v>10130</v>
          </cell>
          <cell r="B1424" t="str">
            <v>CEP/P</v>
          </cell>
          <cell r="C1424" t="str">
            <v>Projects</v>
          </cell>
          <cell r="D1424" t="str">
            <v>CTE/P</v>
          </cell>
          <cell r="E1424" t="str">
            <v>Add Spare Pumps for P12011 &amp; P12031</v>
          </cell>
          <cell r="F1424">
            <v>725000</v>
          </cell>
          <cell r="G1424">
            <v>0</v>
          </cell>
          <cell r="I1424">
            <v>681369</v>
          </cell>
          <cell r="J1424" t="str">
            <v>Ding Changyong</v>
          </cell>
          <cell r="K1424" t="str">
            <v>Yu Zhengang</v>
          </cell>
          <cell r="L1424">
            <v>40497</v>
          </cell>
          <cell r="M1424">
            <v>40497</v>
          </cell>
          <cell r="N1424">
            <v>40786</v>
          </cell>
          <cell r="O1424">
            <v>40809</v>
          </cell>
          <cell r="P1424">
            <v>40809</v>
          </cell>
          <cell r="R1424">
            <v>40989</v>
          </cell>
          <cell r="T1424" t="str">
            <v>Closed</v>
          </cell>
          <cell r="U1424" t="str">
            <v>ZN0S.10520.102</v>
          </cell>
        </row>
        <row r="1425">
          <cell r="A1425">
            <v>10129</v>
          </cell>
          <cell r="B1425" t="str">
            <v>CBP/A</v>
          </cell>
          <cell r="C1425" t="str">
            <v>Projects</v>
          </cell>
          <cell r="D1425" t="str">
            <v>CTE/A</v>
          </cell>
          <cell r="E1425" t="str">
            <v>Add CCTV Camera on PGU New Area</v>
          </cell>
          <cell r="F1425">
            <v>200000</v>
          </cell>
          <cell r="G1425">
            <v>0</v>
          </cell>
          <cell r="H1425">
            <v>0</v>
          </cell>
          <cell r="I1425">
            <v>264280</v>
          </cell>
          <cell r="J1425" t="str">
            <v>Zhao Wei</v>
          </cell>
          <cell r="K1425" t="str">
            <v>Chen Gang</v>
          </cell>
          <cell r="L1425">
            <v>40497</v>
          </cell>
          <cell r="M1425">
            <v>40497</v>
          </cell>
          <cell r="N1425">
            <v>40999</v>
          </cell>
          <cell r="O1425">
            <v>41064</v>
          </cell>
          <cell r="P1425">
            <v>41113</v>
          </cell>
          <cell r="R1425">
            <v>41322</v>
          </cell>
          <cell r="S1425" t="str">
            <v>N</v>
          </cell>
          <cell r="T1425" t="str">
            <v>Closed</v>
          </cell>
          <cell r="U1425" t="str">
            <v>ZN0I.10420.101</v>
          </cell>
        </row>
        <row r="1426">
          <cell r="A1426">
            <v>10128</v>
          </cell>
          <cell r="B1426" t="str">
            <v>CEP/E</v>
          </cell>
          <cell r="C1426" t="str">
            <v>MOC</v>
          </cell>
          <cell r="D1426" t="str">
            <v>CTE/C</v>
          </cell>
          <cell r="E1426" t="str">
            <v>Modify the Beam above F2510</v>
          </cell>
          <cell r="F1426">
            <v>0</v>
          </cell>
          <cell r="I1426">
            <v>11468</v>
          </cell>
          <cell r="J1426" t="str">
            <v>Zhang Yihong</v>
          </cell>
          <cell r="K1426" t="str">
            <v>Cao Jian</v>
          </cell>
          <cell r="L1426">
            <v>40487</v>
          </cell>
          <cell r="M1426">
            <v>40487</v>
          </cell>
          <cell r="N1426">
            <v>40543</v>
          </cell>
          <cell r="O1426">
            <v>40574</v>
          </cell>
          <cell r="P1426">
            <v>40574</v>
          </cell>
          <cell r="R1426">
            <v>40754</v>
          </cell>
          <cell r="T1426" t="str">
            <v>Closed</v>
          </cell>
          <cell r="U1426" t="str">
            <v>30458543</v>
          </cell>
        </row>
        <row r="1427">
          <cell r="A1427">
            <v>10127</v>
          </cell>
          <cell r="B1427" t="str">
            <v>CHA</v>
          </cell>
          <cell r="C1427" t="str">
            <v>Projects</v>
          </cell>
          <cell r="D1427" t="str">
            <v>CTA</v>
          </cell>
          <cell r="E1427" t="str">
            <v>Add Two Video Cameras along L0 Road</v>
          </cell>
          <cell r="F1427">
            <v>62000</v>
          </cell>
          <cell r="G1427">
            <v>0</v>
          </cell>
          <cell r="I1427">
            <v>75569</v>
          </cell>
          <cell r="J1427" t="str">
            <v>Qiu Wei</v>
          </cell>
          <cell r="K1427" t="str">
            <v>Qiu Wei</v>
          </cell>
          <cell r="L1427">
            <v>40485</v>
          </cell>
          <cell r="M1427">
            <v>40485</v>
          </cell>
          <cell r="N1427">
            <v>40602</v>
          </cell>
          <cell r="O1427">
            <v>40602</v>
          </cell>
          <cell r="P1427">
            <v>40602</v>
          </cell>
          <cell r="R1427">
            <v>40782</v>
          </cell>
          <cell r="T1427" t="str">
            <v>Closed</v>
          </cell>
          <cell r="U1427" t="str">
            <v>ZN0I.63200.101</v>
          </cell>
        </row>
        <row r="1428">
          <cell r="A1428">
            <v>10126</v>
          </cell>
          <cell r="B1428" t="str">
            <v>CAP/A</v>
          </cell>
          <cell r="C1428" t="str">
            <v>MOC</v>
          </cell>
          <cell r="D1428" t="str">
            <v>CTE/P</v>
          </cell>
          <cell r="E1428" t="str">
            <v>T9580 Offgas Pipeline Modification</v>
          </cell>
          <cell r="F1428">
            <v>0</v>
          </cell>
          <cell r="G1428">
            <v>0</v>
          </cell>
          <cell r="I1428">
            <v>57184</v>
          </cell>
          <cell r="J1428" t="str">
            <v>Shi Ruikun</v>
          </cell>
          <cell r="K1428" t="str">
            <v>Qu Liqiang</v>
          </cell>
          <cell r="L1428">
            <v>40479</v>
          </cell>
          <cell r="M1428">
            <v>40479</v>
          </cell>
          <cell r="N1428">
            <v>40633</v>
          </cell>
          <cell r="O1428">
            <v>40663</v>
          </cell>
          <cell r="P1428">
            <v>40663</v>
          </cell>
          <cell r="R1428">
            <v>40843</v>
          </cell>
          <cell r="T1428" t="str">
            <v>Closed</v>
          </cell>
          <cell r="U1428" t="str">
            <v>30448942</v>
          </cell>
        </row>
        <row r="1429">
          <cell r="A1429">
            <v>10125</v>
          </cell>
          <cell r="B1429" t="str">
            <v>CAP/A</v>
          </cell>
          <cell r="C1429" t="str">
            <v>MOC</v>
          </cell>
          <cell r="D1429" t="str">
            <v>CTE/A</v>
          </cell>
          <cell r="E1429" t="str">
            <v>Add Demineralized Water Pipeline of C3100</v>
          </cell>
          <cell r="F1429">
            <v>0</v>
          </cell>
          <cell r="G1429">
            <v>0</v>
          </cell>
          <cell r="I1429">
            <v>56813</v>
          </cell>
          <cell r="J1429" t="str">
            <v>Shi Ruikun</v>
          </cell>
          <cell r="K1429" t="str">
            <v>Qu Liqiang</v>
          </cell>
          <cell r="L1429">
            <v>40479</v>
          </cell>
          <cell r="M1429">
            <v>40479</v>
          </cell>
          <cell r="N1429">
            <v>40633</v>
          </cell>
          <cell r="O1429">
            <v>40877</v>
          </cell>
          <cell r="P1429">
            <v>40877</v>
          </cell>
          <cell r="R1429">
            <v>41057</v>
          </cell>
          <cell r="T1429" t="str">
            <v>Closed</v>
          </cell>
          <cell r="U1429" t="str">
            <v>30446314</v>
          </cell>
        </row>
        <row r="1430">
          <cell r="A1430">
            <v>10124</v>
          </cell>
          <cell r="B1430" t="str">
            <v>CFL</v>
          </cell>
          <cell r="C1430" t="str">
            <v>MOC</v>
          </cell>
          <cell r="D1430" t="str">
            <v>CTE/A</v>
          </cell>
          <cell r="E1430" t="str">
            <v>Add Flowmeter on Dewater Line of Naptha Tanks</v>
          </cell>
          <cell r="F1430">
            <v>120000</v>
          </cell>
          <cell r="G1430">
            <v>0</v>
          </cell>
          <cell r="I1430">
            <v>174193</v>
          </cell>
          <cell r="J1430" t="str">
            <v>Yao Xiaping</v>
          </cell>
          <cell r="K1430" t="str">
            <v>Li Xueyong</v>
          </cell>
          <cell r="L1430">
            <v>40479</v>
          </cell>
          <cell r="M1430">
            <v>40479</v>
          </cell>
          <cell r="N1430">
            <v>40574</v>
          </cell>
          <cell r="O1430">
            <v>40669</v>
          </cell>
          <cell r="P1430">
            <v>40669</v>
          </cell>
          <cell r="R1430">
            <v>40849</v>
          </cell>
          <cell r="T1430" t="str">
            <v>Closed</v>
          </cell>
          <cell r="U1430" t="str">
            <v>30458065</v>
          </cell>
        </row>
        <row r="1431">
          <cell r="A1431">
            <v>10123</v>
          </cell>
          <cell r="B1431" t="str">
            <v>CBP/C</v>
          </cell>
          <cell r="C1431" t="str">
            <v>Projects</v>
          </cell>
          <cell r="D1431" t="str">
            <v>CTE/P</v>
          </cell>
          <cell r="E1431" t="str">
            <v>Liquid Furnace H116 Convection Section Modification</v>
          </cell>
          <cell r="F1431">
            <v>4000000</v>
          </cell>
          <cell r="G1431">
            <v>0</v>
          </cell>
          <cell r="H1431">
            <v>0</v>
          </cell>
          <cell r="I1431">
            <v>4183705</v>
          </cell>
          <cell r="J1431" t="str">
            <v>Li Zheng</v>
          </cell>
          <cell r="K1431" t="str">
            <v>Jia Yingchun/CTM</v>
          </cell>
          <cell r="L1431">
            <v>40478</v>
          </cell>
          <cell r="M1431">
            <v>40478</v>
          </cell>
          <cell r="N1431">
            <v>40724</v>
          </cell>
          <cell r="O1431">
            <v>40755</v>
          </cell>
          <cell r="P1431">
            <v>40755</v>
          </cell>
          <cell r="Q1431">
            <v>40928</v>
          </cell>
          <cell r="R1431">
            <v>41018</v>
          </cell>
          <cell r="T1431" t="str">
            <v>Closed</v>
          </cell>
          <cell r="U1431" t="str">
            <v>ZN0S.10410.106</v>
          </cell>
        </row>
        <row r="1432">
          <cell r="A1432">
            <v>10122</v>
          </cell>
          <cell r="B1432" t="str">
            <v>CBP/C</v>
          </cell>
          <cell r="C1432" t="str">
            <v>Projects</v>
          </cell>
          <cell r="D1432" t="str">
            <v>CTE/P</v>
          </cell>
          <cell r="E1432" t="str">
            <v>Introduce Fuel Gas to YBS</v>
          </cell>
          <cell r="F1432">
            <v>1400000</v>
          </cell>
          <cell r="G1432">
            <v>0</v>
          </cell>
          <cell r="H1432">
            <v>0</v>
          </cell>
          <cell r="I1432">
            <v>1226507</v>
          </cell>
          <cell r="J1432" t="str">
            <v>Qin Liang</v>
          </cell>
          <cell r="K1432" t="str">
            <v>Ling Taizhong</v>
          </cell>
          <cell r="L1432">
            <v>40512</v>
          </cell>
          <cell r="M1432">
            <v>40512</v>
          </cell>
          <cell r="N1432">
            <v>40602</v>
          </cell>
          <cell r="O1432">
            <v>40602</v>
          </cell>
          <cell r="P1432">
            <v>40602</v>
          </cell>
          <cell r="R1432">
            <v>40782</v>
          </cell>
          <cell r="T1432" t="str">
            <v>Closed</v>
          </cell>
          <cell r="U1432" t="str">
            <v>ZN0S.10410.105</v>
          </cell>
        </row>
        <row r="1433">
          <cell r="A1433">
            <v>10121</v>
          </cell>
          <cell r="B1433" t="str">
            <v>CBP/S</v>
          </cell>
          <cell r="C1433" t="str">
            <v>MOC</v>
          </cell>
          <cell r="D1433" t="str">
            <v>CTE/A</v>
          </cell>
          <cell r="E1433" t="str">
            <v>Lighting Modification of Syngas CR and Analysis House</v>
          </cell>
          <cell r="F1433">
            <v>30000</v>
          </cell>
          <cell r="G1433">
            <v>0</v>
          </cell>
          <cell r="I1433">
            <v>29481</v>
          </cell>
          <cell r="J1433" t="str">
            <v>Xu Zheng</v>
          </cell>
          <cell r="K1433" t="str">
            <v>Tian Wei</v>
          </cell>
          <cell r="L1433">
            <v>40469</v>
          </cell>
          <cell r="M1433">
            <v>40469</v>
          </cell>
          <cell r="N1433">
            <v>40746</v>
          </cell>
          <cell r="O1433">
            <v>40755</v>
          </cell>
          <cell r="P1433">
            <v>40755</v>
          </cell>
          <cell r="R1433">
            <v>41351</v>
          </cell>
          <cell r="T1433" t="str">
            <v>Closed</v>
          </cell>
        </row>
        <row r="1434">
          <cell r="A1434">
            <v>10120</v>
          </cell>
          <cell r="B1434" t="str">
            <v>CAP/E</v>
          </cell>
          <cell r="C1434" t="str">
            <v>MOC</v>
          </cell>
          <cell r="D1434" t="str">
            <v>CTE/P</v>
          </cell>
          <cell r="E1434" t="str">
            <v>L53000 Bypass Line Modification</v>
          </cell>
          <cell r="F1434">
            <v>0</v>
          </cell>
          <cell r="G1434">
            <v>0</v>
          </cell>
          <cell r="I1434">
            <v>30166</v>
          </cell>
          <cell r="J1434" t="str">
            <v>Xu Xiaofei</v>
          </cell>
          <cell r="K1434" t="str">
            <v>Yu Zhengang</v>
          </cell>
          <cell r="L1434">
            <v>40462</v>
          </cell>
          <cell r="M1434">
            <v>40462</v>
          </cell>
          <cell r="N1434">
            <v>40512</v>
          </cell>
          <cell r="O1434">
            <v>40501</v>
          </cell>
          <cell r="P1434">
            <v>40501</v>
          </cell>
          <cell r="R1434">
            <v>40681</v>
          </cell>
          <cell r="T1434" t="str">
            <v>Closed</v>
          </cell>
          <cell r="U1434" t="str">
            <v>30448446</v>
          </cell>
        </row>
        <row r="1435">
          <cell r="A1435">
            <v>10119</v>
          </cell>
          <cell r="B1435" t="str">
            <v>CEP/E</v>
          </cell>
          <cell r="C1435" t="str">
            <v>MOC</v>
          </cell>
          <cell r="D1435" t="str">
            <v>CTE/P</v>
          </cell>
          <cell r="E1435" t="str">
            <v>Add Plate Exchanger between P2471 and E2560</v>
          </cell>
          <cell r="F1435">
            <v>0</v>
          </cell>
          <cell r="G1435">
            <v>0</v>
          </cell>
          <cell r="I1435">
            <v>330192</v>
          </cell>
          <cell r="J1435" t="str">
            <v>Xu Xiaofei</v>
          </cell>
          <cell r="K1435" t="str">
            <v>Zhang Fanwen</v>
          </cell>
          <cell r="L1435">
            <v>40450</v>
          </cell>
          <cell r="M1435">
            <v>40450</v>
          </cell>
          <cell r="N1435">
            <v>40542</v>
          </cell>
          <cell r="O1435">
            <v>40602</v>
          </cell>
          <cell r="P1435">
            <v>40602</v>
          </cell>
          <cell r="R1435">
            <v>40782</v>
          </cell>
          <cell r="T1435" t="str">
            <v>Closed</v>
          </cell>
          <cell r="U1435" t="str">
            <v>30448490</v>
          </cell>
        </row>
        <row r="1436">
          <cell r="A1436">
            <v>10118</v>
          </cell>
          <cell r="B1436" t="str">
            <v>CBP/C</v>
          </cell>
          <cell r="C1436" t="str">
            <v>Projects</v>
          </cell>
          <cell r="D1436" t="str">
            <v>CTE/P</v>
          </cell>
          <cell r="E1436" t="str">
            <v>Add a New Quench Water Heater 350-E-534B</v>
          </cell>
          <cell r="F1436">
            <v>1860000</v>
          </cell>
          <cell r="G1436">
            <v>0</v>
          </cell>
          <cell r="H1436">
            <v>0</v>
          </cell>
          <cell r="I1436">
            <v>1260376</v>
          </cell>
          <cell r="J1436" t="str">
            <v>Cao Lin</v>
          </cell>
          <cell r="K1436" t="str">
            <v>Ling Taizhong</v>
          </cell>
          <cell r="L1436">
            <v>40459</v>
          </cell>
          <cell r="M1436">
            <v>40459</v>
          </cell>
          <cell r="N1436">
            <v>40532</v>
          </cell>
          <cell r="O1436">
            <v>40547</v>
          </cell>
          <cell r="P1436">
            <v>40547</v>
          </cell>
          <cell r="R1436">
            <v>40727</v>
          </cell>
          <cell r="T1436" t="str">
            <v>Closed</v>
          </cell>
          <cell r="U1436" t="str">
            <v>ZN0S.10410.102</v>
          </cell>
        </row>
        <row r="1437">
          <cell r="A1437">
            <v>10117</v>
          </cell>
          <cell r="B1437" t="str">
            <v>CEP/P</v>
          </cell>
          <cell r="C1437" t="str">
            <v>Projects</v>
          </cell>
          <cell r="D1437" t="str">
            <v>CTE/P</v>
          </cell>
          <cell r="E1437" t="str">
            <v>The Stainless Steel Spare Domestic Equipments of E11502,E11503</v>
          </cell>
          <cell r="F1437">
            <v>6500000</v>
          </cell>
          <cell r="G1437">
            <v>0</v>
          </cell>
          <cell r="H1437">
            <v>0</v>
          </cell>
          <cell r="I1437">
            <v>5362290</v>
          </cell>
          <cell r="J1437" t="str">
            <v>Zhou Yanduo</v>
          </cell>
          <cell r="K1437" t="str">
            <v>Xu Weidong</v>
          </cell>
          <cell r="L1437">
            <v>40477</v>
          </cell>
          <cell r="M1437">
            <v>40477</v>
          </cell>
          <cell r="N1437">
            <v>40633</v>
          </cell>
          <cell r="P1437">
            <v>41044</v>
          </cell>
          <cell r="Q1437">
            <v>41379</v>
          </cell>
          <cell r="R1437">
            <v>41152</v>
          </cell>
          <cell r="S1437" t="str">
            <v>N</v>
          </cell>
          <cell r="T1437" t="str">
            <v>Closed</v>
          </cell>
          <cell r="U1437" t="str">
            <v>ZN0S.10410.103</v>
          </cell>
        </row>
        <row r="1438">
          <cell r="A1438">
            <v>10116</v>
          </cell>
          <cell r="B1438" t="str">
            <v>CBP/A</v>
          </cell>
          <cell r="C1438" t="str">
            <v>MOC</v>
          </cell>
          <cell r="D1438" t="str">
            <v>CTM</v>
          </cell>
          <cell r="E1438" t="str">
            <v>Add Bypass between F460603 and F440710</v>
          </cell>
          <cell r="F1438">
            <v>0</v>
          </cell>
          <cell r="G1438">
            <v>0</v>
          </cell>
          <cell r="H1438">
            <v>0</v>
          </cell>
          <cell r="I1438">
            <v>330</v>
          </cell>
          <cell r="J1438" t="str">
            <v>Qiu Zhufeng</v>
          </cell>
          <cell r="K1438" t="str">
            <v>CTM</v>
          </cell>
          <cell r="L1438">
            <v>40440</v>
          </cell>
          <cell r="M1438">
            <v>40440</v>
          </cell>
          <cell r="R1438">
            <v>41274</v>
          </cell>
          <cell r="T1438" t="str">
            <v>Closed</v>
          </cell>
          <cell r="U1438" t="str">
            <v>30449464</v>
          </cell>
        </row>
        <row r="1439">
          <cell r="A1439">
            <v>10115</v>
          </cell>
          <cell r="B1439" t="str">
            <v>CBP/A</v>
          </cell>
          <cell r="C1439" t="str">
            <v>MOC</v>
          </cell>
          <cell r="D1439" t="str">
            <v>CTM</v>
          </cell>
          <cell r="E1439" t="str">
            <v>Add drainage at incoming line of 470-P-702A/B</v>
          </cell>
          <cell r="F1439">
            <v>20000</v>
          </cell>
          <cell r="G1439">
            <v>0</v>
          </cell>
          <cell r="H1439">
            <v>0</v>
          </cell>
          <cell r="I1439">
            <v>220</v>
          </cell>
          <cell r="J1439" t="str">
            <v>Qiu Zhufeng</v>
          </cell>
          <cell r="K1439" t="str">
            <v>CTM</v>
          </cell>
          <cell r="L1439">
            <v>40440</v>
          </cell>
          <cell r="M1439">
            <v>40440</v>
          </cell>
          <cell r="R1439">
            <v>41274</v>
          </cell>
          <cell r="T1439" t="str">
            <v>Closed</v>
          </cell>
          <cell r="U1439" t="str">
            <v>30449145</v>
          </cell>
        </row>
        <row r="1440">
          <cell r="A1440">
            <v>10114</v>
          </cell>
          <cell r="B1440" t="str">
            <v>CBP/A</v>
          </cell>
          <cell r="C1440" t="str">
            <v>MOC</v>
          </cell>
          <cell r="D1440" t="str">
            <v>CTM</v>
          </cell>
          <cell r="E1440" t="str">
            <v>Add Bypass between 460-F-601A/B</v>
          </cell>
          <cell r="F1440">
            <v>5000</v>
          </cell>
          <cell r="G1440">
            <v>0</v>
          </cell>
          <cell r="H1440">
            <v>0</v>
          </cell>
          <cell r="I1440">
            <v>330</v>
          </cell>
          <cell r="J1440" t="str">
            <v>Qiu Zhufeng</v>
          </cell>
          <cell r="K1440" t="str">
            <v>CTM</v>
          </cell>
          <cell r="L1440">
            <v>40440</v>
          </cell>
          <cell r="M1440">
            <v>40440</v>
          </cell>
          <cell r="R1440">
            <v>41274</v>
          </cell>
          <cell r="T1440" t="str">
            <v>Closed</v>
          </cell>
          <cell r="U1440" t="str">
            <v>30449465</v>
          </cell>
        </row>
        <row r="1441">
          <cell r="A1441">
            <v>10113</v>
          </cell>
          <cell r="B1441" t="str">
            <v>CAP/E</v>
          </cell>
          <cell r="C1441" t="str">
            <v>MOC</v>
          </cell>
          <cell r="D1441" t="str">
            <v>CTE/P</v>
          </cell>
          <cell r="E1441" t="str">
            <v>New MEHQ Line to Vapour Gas Line</v>
          </cell>
          <cell r="F1441">
            <v>0</v>
          </cell>
          <cell r="G1441">
            <v>0</v>
          </cell>
          <cell r="I1441">
            <v>170047</v>
          </cell>
          <cell r="J1441" t="str">
            <v>Xu Xiaofei</v>
          </cell>
          <cell r="K1441" t="str">
            <v>Yu Zhengang</v>
          </cell>
          <cell r="L1441">
            <v>40440</v>
          </cell>
          <cell r="M1441">
            <v>40440</v>
          </cell>
          <cell r="N1441">
            <v>40786</v>
          </cell>
          <cell r="O1441">
            <v>40786</v>
          </cell>
          <cell r="P1441">
            <v>40786</v>
          </cell>
          <cell r="R1441">
            <v>40966</v>
          </cell>
          <cell r="T1441" t="str">
            <v>Closed</v>
          </cell>
          <cell r="U1441" t="str">
            <v>30447352</v>
          </cell>
        </row>
        <row r="1442">
          <cell r="A1442">
            <v>10112</v>
          </cell>
          <cell r="B1442" t="str">
            <v>CEP/P</v>
          </cell>
          <cell r="C1442" t="str">
            <v>MOC</v>
          </cell>
          <cell r="D1442" t="str">
            <v>CTE/A</v>
          </cell>
          <cell r="E1442" t="str">
            <v>Enhance B160 CR Lighting</v>
          </cell>
          <cell r="F1442">
            <v>33600</v>
          </cell>
          <cell r="I1442">
            <v>66720</v>
          </cell>
          <cell r="J1442" t="str">
            <v>Xu Zheng</v>
          </cell>
          <cell r="K1442" t="str">
            <v>Tian Wei</v>
          </cell>
          <cell r="L1442">
            <v>40440</v>
          </cell>
          <cell r="M1442">
            <v>40440</v>
          </cell>
          <cell r="N1442">
            <v>40543</v>
          </cell>
          <cell r="O1442">
            <v>40543</v>
          </cell>
          <cell r="P1442">
            <v>40543</v>
          </cell>
          <cell r="R1442">
            <v>40723</v>
          </cell>
          <cell r="T1442" t="str">
            <v>Closed</v>
          </cell>
          <cell r="U1442" t="str">
            <v>30448394</v>
          </cell>
        </row>
        <row r="1443">
          <cell r="A1443">
            <v>10111</v>
          </cell>
          <cell r="B1443" t="str">
            <v>CFL</v>
          </cell>
          <cell r="C1443" t="str">
            <v>Projects</v>
          </cell>
          <cell r="D1443" t="str">
            <v>CTA</v>
          </cell>
          <cell r="E1443" t="str">
            <v>Send Jetty Video Signals to NJ MSA Dachang Branch</v>
          </cell>
          <cell r="F1443">
            <v>85900</v>
          </cell>
          <cell r="G1443">
            <v>0</v>
          </cell>
          <cell r="H1443">
            <v>0</v>
          </cell>
          <cell r="I1443">
            <v>62508</v>
          </cell>
          <cell r="J1443" t="str">
            <v>Qiu Wei</v>
          </cell>
          <cell r="K1443" t="str">
            <v>Qiu Wei</v>
          </cell>
          <cell r="L1443">
            <v>40440</v>
          </cell>
          <cell r="M1443">
            <v>40440</v>
          </cell>
          <cell r="N1443">
            <v>40482</v>
          </cell>
          <cell r="O1443">
            <v>40482</v>
          </cell>
          <cell r="P1443">
            <v>40482</v>
          </cell>
          <cell r="R1443">
            <v>40662</v>
          </cell>
          <cell r="T1443" t="str">
            <v>Closed</v>
          </cell>
          <cell r="U1443" t="str">
            <v>CN09.I.67111.101</v>
          </cell>
        </row>
        <row r="1444">
          <cell r="A1444">
            <v>10110</v>
          </cell>
          <cell r="B1444" t="str">
            <v>CTE</v>
          </cell>
          <cell r="C1444" t="str">
            <v>Projects</v>
          </cell>
          <cell r="D1444" t="str">
            <v>CTE/C</v>
          </cell>
          <cell r="E1444" t="str">
            <v>Rebuild YBS Fence</v>
          </cell>
          <cell r="F1444">
            <v>1260000</v>
          </cell>
          <cell r="G1444">
            <v>0</v>
          </cell>
          <cell r="H1444">
            <v>0</v>
          </cell>
          <cell r="I1444">
            <v>1101597</v>
          </cell>
          <cell r="J1444" t="str">
            <v>Wu Chuanbin</v>
          </cell>
          <cell r="K1444" t="str">
            <v>Jiang Yunning</v>
          </cell>
          <cell r="L1444">
            <v>40459</v>
          </cell>
          <cell r="M1444">
            <v>40459</v>
          </cell>
          <cell r="N1444">
            <v>40543</v>
          </cell>
          <cell r="O1444">
            <v>40528</v>
          </cell>
          <cell r="P1444">
            <v>40528</v>
          </cell>
          <cell r="Q1444">
            <v>40908</v>
          </cell>
          <cell r="R1444">
            <v>40708</v>
          </cell>
          <cell r="T1444" t="str">
            <v>Closed</v>
          </cell>
          <cell r="U1444" t="str">
            <v>CN09.S.67200.101</v>
          </cell>
        </row>
        <row r="1445">
          <cell r="A1445">
            <v>10109</v>
          </cell>
          <cell r="B1445" t="str">
            <v>CBP/S</v>
          </cell>
          <cell r="C1445" t="str">
            <v>MOC</v>
          </cell>
          <cell r="D1445" t="str">
            <v>CTA</v>
          </cell>
          <cell r="E1445" t="str">
            <v>Add 2oo2 Flowrate Interlock for K1841B Cylinder Lub.</v>
          </cell>
          <cell r="F1445">
            <v>20000</v>
          </cell>
          <cell r="I1445">
            <v>60490</v>
          </cell>
          <cell r="J1445" t="str">
            <v>Wang Hua</v>
          </cell>
          <cell r="K1445" t="str">
            <v>CTA</v>
          </cell>
          <cell r="L1445">
            <v>40435</v>
          </cell>
          <cell r="M1445">
            <v>40435</v>
          </cell>
          <cell r="R1445">
            <v>41274</v>
          </cell>
          <cell r="T1445" t="str">
            <v>Closed</v>
          </cell>
          <cell r="U1445" t="str">
            <v>30448971</v>
          </cell>
        </row>
        <row r="1446">
          <cell r="A1446">
            <v>10108</v>
          </cell>
          <cell r="B1446" t="str">
            <v>CBP/C</v>
          </cell>
          <cell r="C1446" t="str">
            <v>MOC</v>
          </cell>
          <cell r="D1446" t="str">
            <v>CTM</v>
          </cell>
          <cell r="E1446" t="str">
            <v>Add Bypass between STE1065 Outlet and Ethylene On Spec Vapor line</v>
          </cell>
          <cell r="F1446">
            <v>36000</v>
          </cell>
          <cell r="G1446">
            <v>0</v>
          </cell>
          <cell r="I1446">
            <v>173012</v>
          </cell>
          <cell r="J1446" t="str">
            <v>Qiu Zhufeng</v>
          </cell>
          <cell r="K1446" t="str">
            <v>CTM</v>
          </cell>
          <cell r="L1446">
            <v>40430</v>
          </cell>
          <cell r="M1446">
            <v>40430</v>
          </cell>
          <cell r="R1446">
            <v>41274</v>
          </cell>
          <cell r="T1446" t="str">
            <v>Closed</v>
          </cell>
          <cell r="U1446" t="str">
            <v>30447681</v>
          </cell>
        </row>
        <row r="1447">
          <cell r="A1447">
            <v>10107</v>
          </cell>
          <cell r="B1447" t="str">
            <v>CBP/C</v>
          </cell>
          <cell r="C1447" t="str">
            <v>MOC</v>
          </cell>
          <cell r="D1447" t="str">
            <v>CTM</v>
          </cell>
          <cell r="E1447" t="str">
            <v>Enlarge the Capacity of Filter 390-F-904</v>
          </cell>
          <cell r="F1447">
            <v>26000</v>
          </cell>
          <cell r="G1447">
            <v>0</v>
          </cell>
          <cell r="I1447">
            <v>6905</v>
          </cell>
          <cell r="J1447" t="str">
            <v>Yuan Suxia</v>
          </cell>
          <cell r="K1447" t="str">
            <v>CTM</v>
          </cell>
          <cell r="L1447">
            <v>40430</v>
          </cell>
          <cell r="M1447">
            <v>40430</v>
          </cell>
          <cell r="R1447">
            <v>41274</v>
          </cell>
          <cell r="T1447" t="str">
            <v>Closed</v>
          </cell>
          <cell r="U1447" t="str">
            <v>30447365</v>
          </cell>
        </row>
        <row r="1448">
          <cell r="A1448">
            <v>10106</v>
          </cell>
          <cell r="B1448" t="str">
            <v>CAP/A</v>
          </cell>
          <cell r="C1448" t="str">
            <v>MOC</v>
          </cell>
          <cell r="D1448" t="str">
            <v>CTM</v>
          </cell>
          <cell r="E1448" t="str">
            <v>Change the connection between steam and DMW for E2180</v>
          </cell>
          <cell r="F1448">
            <v>0</v>
          </cell>
          <cell r="I1448">
            <v>0</v>
          </cell>
          <cell r="J1448" t="str">
            <v>Dai Xiaomin</v>
          </cell>
          <cell r="K1448" t="str">
            <v>CTM</v>
          </cell>
          <cell r="L1448">
            <v>40429</v>
          </cell>
          <cell r="M1448">
            <v>40429</v>
          </cell>
          <cell r="R1448">
            <v>41274</v>
          </cell>
          <cell r="T1448" t="str">
            <v>Closed</v>
          </cell>
        </row>
        <row r="1449">
          <cell r="A1449">
            <v>10105</v>
          </cell>
          <cell r="B1449" t="str">
            <v>CTS/U</v>
          </cell>
          <cell r="C1449" t="str">
            <v>Projects</v>
          </cell>
          <cell r="D1449" t="str">
            <v>CTE/P</v>
          </cell>
          <cell r="E1449" t="str">
            <v>Chemical Dosing System Modification</v>
          </cell>
          <cell r="F1449">
            <v>300000</v>
          </cell>
          <cell r="G1449">
            <v>0</v>
          </cell>
          <cell r="I1449">
            <v>423224</v>
          </cell>
          <cell r="J1449" t="str">
            <v>Fang Zhengbo</v>
          </cell>
          <cell r="K1449" t="str">
            <v>Yu Zhengang</v>
          </cell>
          <cell r="L1449">
            <v>40465</v>
          </cell>
          <cell r="M1449">
            <v>40465</v>
          </cell>
          <cell r="N1449">
            <v>40744</v>
          </cell>
          <cell r="O1449">
            <v>40786</v>
          </cell>
          <cell r="P1449">
            <v>40786</v>
          </cell>
          <cell r="R1449">
            <v>40966</v>
          </cell>
          <cell r="T1449" t="str">
            <v>Closed</v>
          </cell>
          <cell r="U1449" t="str">
            <v>ZN0I.62011.101</v>
          </cell>
        </row>
        <row r="1450">
          <cell r="A1450">
            <v>10104</v>
          </cell>
          <cell r="B1450" t="str">
            <v>CFL</v>
          </cell>
          <cell r="C1450" t="str">
            <v>MOC</v>
          </cell>
          <cell r="D1450" t="str">
            <v>CTE/P</v>
          </cell>
          <cell r="E1450" t="str">
            <v>Add Wison Tie In on Methanol Pipe between CLTF and RTTF</v>
          </cell>
          <cell r="F1450">
            <v>0</v>
          </cell>
          <cell r="G1450">
            <v>0</v>
          </cell>
          <cell r="I1450">
            <v>307591</v>
          </cell>
          <cell r="J1450" t="str">
            <v>Xu Chen</v>
          </cell>
          <cell r="K1450" t="str">
            <v>Yu Zhenggang</v>
          </cell>
          <cell r="L1450">
            <v>40427</v>
          </cell>
          <cell r="M1450">
            <v>40427</v>
          </cell>
          <cell r="N1450">
            <v>40512</v>
          </cell>
          <cell r="O1450">
            <v>40543</v>
          </cell>
          <cell r="P1450">
            <v>40543</v>
          </cell>
          <cell r="R1450">
            <v>40723</v>
          </cell>
          <cell r="T1450" t="str">
            <v>Closed</v>
          </cell>
          <cell r="U1450" t="str">
            <v>30441012</v>
          </cell>
        </row>
        <row r="1451">
          <cell r="A1451">
            <v>10103</v>
          </cell>
          <cell r="B1451" t="str">
            <v>CTS/U</v>
          </cell>
          <cell r="C1451" t="str">
            <v>MOC</v>
          </cell>
          <cell r="D1451" t="str">
            <v>CTE/C</v>
          </cell>
          <cell r="E1451" t="str">
            <v>C405 Shower Room Modification</v>
          </cell>
          <cell r="F1451">
            <v>120000</v>
          </cell>
          <cell r="G1451">
            <v>0</v>
          </cell>
          <cell r="I1451">
            <v>39301</v>
          </cell>
          <cell r="J1451" t="str">
            <v>Yu Yi</v>
          </cell>
          <cell r="K1451" t="str">
            <v>Shi Ling</v>
          </cell>
          <cell r="L1451">
            <v>40423</v>
          </cell>
          <cell r="M1451">
            <v>40423</v>
          </cell>
          <cell r="N1451">
            <v>40543</v>
          </cell>
          <cell r="O1451">
            <v>40633</v>
          </cell>
          <cell r="P1451">
            <v>40633</v>
          </cell>
          <cell r="R1451">
            <v>40813</v>
          </cell>
          <cell r="T1451" t="str">
            <v>Closed</v>
          </cell>
          <cell r="U1451" t="str">
            <v>30445698</v>
          </cell>
        </row>
        <row r="1452">
          <cell r="A1452">
            <v>10102</v>
          </cell>
          <cell r="B1452" t="str">
            <v>CFL</v>
          </cell>
          <cell r="C1452" t="str">
            <v>Projects</v>
          </cell>
          <cell r="D1452" t="str">
            <v>CTM</v>
          </cell>
          <cell r="E1452" t="str">
            <v>Add Water Cut Meter on Naphtha Unloading Pipeline</v>
          </cell>
          <cell r="F1452">
            <v>621000</v>
          </cell>
          <cell r="G1452">
            <v>0</v>
          </cell>
          <cell r="I1452">
            <v>325351</v>
          </cell>
          <cell r="J1452" t="str">
            <v>Yao Xiaping</v>
          </cell>
          <cell r="K1452" t="str">
            <v>Xu Ge</v>
          </cell>
          <cell r="L1452">
            <v>40527</v>
          </cell>
          <cell r="M1452">
            <v>40527</v>
          </cell>
          <cell r="N1452">
            <v>40755</v>
          </cell>
          <cell r="O1452">
            <v>40786</v>
          </cell>
          <cell r="P1452">
            <v>40786</v>
          </cell>
          <cell r="R1452">
            <v>40966</v>
          </cell>
          <cell r="T1452" t="str">
            <v>Closed</v>
          </cell>
          <cell r="U1452" t="str">
            <v>ZN0S.60170.101</v>
          </cell>
        </row>
        <row r="1453">
          <cell r="A1453">
            <v>10101</v>
          </cell>
          <cell r="B1453" t="str">
            <v>CAP/E</v>
          </cell>
          <cell r="C1453" t="str">
            <v>MOC</v>
          </cell>
          <cell r="D1453" t="str">
            <v>CTM</v>
          </cell>
          <cell r="E1453" t="str">
            <v>V5080 Offgas Line Modification and New Dip Pipe in Circulation Line of P5080</v>
          </cell>
          <cell r="F1453">
            <v>0</v>
          </cell>
          <cell r="G1453">
            <v>0</v>
          </cell>
          <cell r="I1453">
            <v>43944</v>
          </cell>
          <cell r="J1453" t="str">
            <v>Xu Xiaofei</v>
          </cell>
          <cell r="K1453" t="str">
            <v>CTM</v>
          </cell>
          <cell r="L1453">
            <v>40417</v>
          </cell>
          <cell r="M1453">
            <v>40417</v>
          </cell>
          <cell r="P1453">
            <v>40441</v>
          </cell>
          <cell r="R1453">
            <v>40621</v>
          </cell>
          <cell r="T1453" t="str">
            <v>Closed</v>
          </cell>
          <cell r="U1453" t="str">
            <v>30444442</v>
          </cell>
        </row>
        <row r="1454">
          <cell r="A1454">
            <v>10100</v>
          </cell>
          <cell r="B1454" t="str">
            <v>CEP/P</v>
          </cell>
          <cell r="C1454" t="str">
            <v>Projects</v>
          </cell>
          <cell r="D1454" t="str">
            <v>CTE/P</v>
          </cell>
          <cell r="E1454" t="str">
            <v>Add Stainless Steel Spare Equipments of  E11401,E11502A,E11503B</v>
          </cell>
          <cell r="F1454">
            <v>18000000</v>
          </cell>
          <cell r="G1454">
            <v>0</v>
          </cell>
          <cell r="H1454">
            <v>0</v>
          </cell>
          <cell r="I1454">
            <v>13021944</v>
          </cell>
          <cell r="J1454" t="str">
            <v>Zhou Yanduo</v>
          </cell>
          <cell r="K1454" t="str">
            <v>Xu Weidong(CTM)</v>
          </cell>
          <cell r="L1454">
            <v>40526</v>
          </cell>
          <cell r="M1454">
            <v>40526</v>
          </cell>
          <cell r="N1454">
            <v>41090</v>
          </cell>
          <cell r="O1454">
            <v>41141</v>
          </cell>
          <cell r="P1454">
            <v>41141</v>
          </cell>
          <cell r="Q1454">
            <v>41379</v>
          </cell>
          <cell r="R1454">
            <v>41322</v>
          </cell>
          <cell r="S1454" t="str">
            <v>N</v>
          </cell>
          <cell r="T1454" t="str">
            <v>Closed</v>
          </cell>
          <cell r="U1454" t="str">
            <v>ZN0S.10520.104</v>
          </cell>
        </row>
        <row r="1455">
          <cell r="A1455">
            <v>10099</v>
          </cell>
          <cell r="B1455" t="str">
            <v>CT</v>
          </cell>
          <cell r="C1455" t="str">
            <v>Projects</v>
          </cell>
          <cell r="D1455" t="str">
            <v>CTE/C</v>
          </cell>
          <cell r="E1455" t="str">
            <v>Set up Cafe Area on the 4F of D730</v>
          </cell>
          <cell r="F1455">
            <v>360000</v>
          </cell>
          <cell r="G1455">
            <v>0</v>
          </cell>
          <cell r="H1455">
            <v>0</v>
          </cell>
          <cell r="I1455">
            <v>193097</v>
          </cell>
          <cell r="J1455" t="str">
            <v>Yu Yi</v>
          </cell>
          <cell r="K1455" t="str">
            <v>Lu Yifeng</v>
          </cell>
          <cell r="L1455">
            <v>40492</v>
          </cell>
          <cell r="M1455">
            <v>40492</v>
          </cell>
          <cell r="N1455">
            <v>40755</v>
          </cell>
          <cell r="O1455">
            <v>40816</v>
          </cell>
          <cell r="P1455">
            <v>40816</v>
          </cell>
          <cell r="R1455">
            <v>41253</v>
          </cell>
          <cell r="T1455" t="str">
            <v>Closed</v>
          </cell>
          <cell r="U1455" t="str">
            <v>ZN0I.67005.101</v>
          </cell>
        </row>
        <row r="1456">
          <cell r="A1456">
            <v>10098</v>
          </cell>
          <cell r="B1456" t="str">
            <v>CEP/P</v>
          </cell>
          <cell r="C1456" t="str">
            <v>MOC</v>
          </cell>
          <cell r="D1456" t="str">
            <v>CTE/C</v>
          </cell>
          <cell r="E1456" t="str">
            <v>Add Sheds for PO cooling system in LDPE</v>
          </cell>
          <cell r="F1456">
            <v>50000</v>
          </cell>
          <cell r="G1456">
            <v>0</v>
          </cell>
          <cell r="I1456">
            <v>278077</v>
          </cell>
          <cell r="J1456" t="str">
            <v>Zhang Yihong</v>
          </cell>
          <cell r="K1456" t="str">
            <v>Wu Peng</v>
          </cell>
          <cell r="L1456">
            <v>40416</v>
          </cell>
          <cell r="M1456">
            <v>40416</v>
          </cell>
          <cell r="N1456">
            <v>40466</v>
          </cell>
          <cell r="O1456">
            <v>40602</v>
          </cell>
          <cell r="P1456">
            <v>40602</v>
          </cell>
          <cell r="R1456">
            <v>40782</v>
          </cell>
          <cell r="T1456" t="str">
            <v>Closed</v>
          </cell>
          <cell r="U1456" t="str">
            <v>30442681</v>
          </cell>
        </row>
        <row r="1457">
          <cell r="A1457">
            <v>10097</v>
          </cell>
          <cell r="B1457" t="str">
            <v>CFL</v>
          </cell>
          <cell r="C1457" t="str">
            <v>Projects</v>
          </cell>
          <cell r="D1457" t="str">
            <v>CTE/P</v>
          </cell>
          <cell r="E1457" t="str">
            <v>CLTF I-BUL System Revamping</v>
          </cell>
          <cell r="F1457">
            <v>400000</v>
          </cell>
          <cell r="G1457">
            <v>0</v>
          </cell>
          <cell r="I1457">
            <v>341229</v>
          </cell>
          <cell r="J1457" t="str">
            <v>Yu Xiya</v>
          </cell>
          <cell r="K1457" t="str">
            <v>Qu Liqiang</v>
          </cell>
          <cell r="L1457">
            <v>40416</v>
          </cell>
          <cell r="M1457">
            <v>40416</v>
          </cell>
          <cell r="N1457">
            <v>40512</v>
          </cell>
          <cell r="O1457">
            <v>40501</v>
          </cell>
          <cell r="P1457">
            <v>40501</v>
          </cell>
          <cell r="R1457">
            <v>40681</v>
          </cell>
          <cell r="T1457" t="str">
            <v>Closed</v>
          </cell>
          <cell r="U1457" t="str">
            <v>CN09.I.40203.101</v>
          </cell>
        </row>
        <row r="1458">
          <cell r="A1458">
            <v>10096</v>
          </cell>
          <cell r="B1458" t="str">
            <v>CBP/S</v>
          </cell>
          <cell r="C1458" t="str">
            <v>MOC</v>
          </cell>
          <cell r="D1458" t="str">
            <v>CTE/C</v>
          </cell>
          <cell r="E1458" t="str">
            <v>Add Non-Power Fans for Compressor Houses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 t="str">
            <v>Cheng Jianping</v>
          </cell>
          <cell r="K1458" t="str">
            <v>Suo Qingkai</v>
          </cell>
          <cell r="L1458">
            <v>40409</v>
          </cell>
          <cell r="M1458">
            <v>40409</v>
          </cell>
          <cell r="N1458">
            <v>40574</v>
          </cell>
          <cell r="R1458">
            <v>41274</v>
          </cell>
          <cell r="T1458" t="str">
            <v>Closed</v>
          </cell>
        </row>
        <row r="1459">
          <cell r="A1459">
            <v>10095</v>
          </cell>
          <cell r="B1459" t="str">
            <v>CBP/C</v>
          </cell>
          <cell r="C1459" t="str">
            <v>Projects</v>
          </cell>
          <cell r="D1459" t="str">
            <v>CTE/P</v>
          </cell>
          <cell r="E1459" t="str">
            <v>Add Spare Pump 330-P-310C</v>
          </cell>
          <cell r="F1459">
            <v>470000</v>
          </cell>
          <cell r="G1459">
            <v>0</v>
          </cell>
          <cell r="H1459">
            <v>0</v>
          </cell>
          <cell r="I1459">
            <v>520860</v>
          </cell>
          <cell r="J1459" t="str">
            <v>Yuan Suxia</v>
          </cell>
          <cell r="K1459" t="str">
            <v>Ling Taizhong</v>
          </cell>
          <cell r="L1459">
            <v>40513</v>
          </cell>
          <cell r="M1459">
            <v>40513</v>
          </cell>
          <cell r="N1459">
            <v>40816</v>
          </cell>
          <cell r="O1459">
            <v>40959</v>
          </cell>
          <cell r="P1459">
            <v>40959</v>
          </cell>
          <cell r="R1459">
            <v>41449</v>
          </cell>
          <cell r="T1459" t="str">
            <v>Closed</v>
          </cell>
          <cell r="U1459" t="str">
            <v>ZN0I.10410.103</v>
          </cell>
        </row>
        <row r="1460">
          <cell r="A1460">
            <v>10094</v>
          </cell>
          <cell r="B1460" t="str">
            <v>CEP/E</v>
          </cell>
          <cell r="C1460" t="str">
            <v>Projects</v>
          </cell>
          <cell r="D1460" t="str">
            <v>CTE/A</v>
          </cell>
          <cell r="E1460" t="str">
            <v>Power Supply Network(6/0.69/0.4kV) Extension In Sub3#</v>
          </cell>
          <cell r="F1460">
            <v>6500000</v>
          </cell>
          <cell r="G1460">
            <v>0</v>
          </cell>
          <cell r="H1460">
            <v>0</v>
          </cell>
          <cell r="I1460">
            <v>4946011</v>
          </cell>
          <cell r="J1460" t="str">
            <v>Zhang Wen</v>
          </cell>
          <cell r="K1460" t="str">
            <v>Cao Yongbin</v>
          </cell>
          <cell r="L1460">
            <v>40448</v>
          </cell>
          <cell r="M1460">
            <v>40448</v>
          </cell>
          <cell r="N1460">
            <v>40694</v>
          </cell>
          <cell r="O1460">
            <v>40714</v>
          </cell>
          <cell r="P1460">
            <v>40714</v>
          </cell>
          <cell r="Q1460">
            <v>41151</v>
          </cell>
          <cell r="R1460">
            <v>41241</v>
          </cell>
          <cell r="S1460" t="str">
            <v>N</v>
          </cell>
          <cell r="T1460" t="str">
            <v>Closed</v>
          </cell>
          <cell r="U1460" t="str">
            <v>ZN0S.10510.104</v>
          </cell>
        </row>
        <row r="1461">
          <cell r="A1461">
            <v>10093</v>
          </cell>
          <cell r="B1461" t="str">
            <v>CEP/E</v>
          </cell>
          <cell r="C1461" t="str">
            <v>MOC</v>
          </cell>
          <cell r="D1461" t="str">
            <v>CTE/P</v>
          </cell>
          <cell r="E1461" t="str">
            <v>Add flanges and beams for CW pipes of E1301</v>
          </cell>
          <cell r="F1461">
            <v>0</v>
          </cell>
          <cell r="G1461">
            <v>0</v>
          </cell>
          <cell r="I1461">
            <v>42359</v>
          </cell>
          <cell r="J1461" t="str">
            <v>Xu Xiaofei</v>
          </cell>
          <cell r="K1461" t="str">
            <v>Yu Zhenggang</v>
          </cell>
          <cell r="L1461">
            <v>40403</v>
          </cell>
          <cell r="M1461">
            <v>40403</v>
          </cell>
          <cell r="N1461">
            <v>40709</v>
          </cell>
          <cell r="O1461">
            <v>40709</v>
          </cell>
          <cell r="P1461">
            <v>40709</v>
          </cell>
          <cell r="R1461">
            <v>41352</v>
          </cell>
          <cell r="T1461" t="str">
            <v>Closed</v>
          </cell>
        </row>
        <row r="1462">
          <cell r="A1462">
            <v>10092</v>
          </cell>
          <cell r="B1462" t="str">
            <v>CAP/E</v>
          </cell>
          <cell r="C1462" t="str">
            <v>MOC</v>
          </cell>
          <cell r="D1462" t="str">
            <v>CTE/C</v>
          </cell>
          <cell r="E1462" t="str">
            <v>Build Anti-Corrosion Grounding in B421 Pump House</v>
          </cell>
          <cell r="F1462">
            <v>10000</v>
          </cell>
          <cell r="I1462">
            <v>26288</v>
          </cell>
          <cell r="J1462" t="str">
            <v>Wu Liang</v>
          </cell>
          <cell r="K1462" t="str">
            <v>Jiang Yunning</v>
          </cell>
          <cell r="L1462">
            <v>40403</v>
          </cell>
          <cell r="M1462">
            <v>40403</v>
          </cell>
          <cell r="N1462">
            <v>40451</v>
          </cell>
          <cell r="O1462">
            <v>40543</v>
          </cell>
          <cell r="P1462">
            <v>40543</v>
          </cell>
          <cell r="R1462">
            <v>40723</v>
          </cell>
          <cell r="T1462" t="str">
            <v>Closed</v>
          </cell>
          <cell r="U1462" t="str">
            <v>30440753</v>
          </cell>
        </row>
        <row r="1463">
          <cell r="A1463">
            <v>10091</v>
          </cell>
          <cell r="B1463" t="str">
            <v>CCP/O</v>
          </cell>
          <cell r="C1463" t="str">
            <v>MOC</v>
          </cell>
          <cell r="D1463" t="str">
            <v>CTE/A</v>
          </cell>
          <cell r="E1463" t="str">
            <v>Replace F124411for Large Range</v>
          </cell>
          <cell r="F1463">
            <v>5000</v>
          </cell>
          <cell r="G1463">
            <v>0</v>
          </cell>
          <cell r="I1463">
            <v>27846</v>
          </cell>
          <cell r="J1463" t="str">
            <v>Chen Hao</v>
          </cell>
          <cell r="K1463" t="str">
            <v>Hu Zhifeng</v>
          </cell>
          <cell r="L1463">
            <v>40403</v>
          </cell>
          <cell r="M1463">
            <v>40403</v>
          </cell>
          <cell r="N1463">
            <v>40512</v>
          </cell>
          <cell r="O1463">
            <v>40543</v>
          </cell>
          <cell r="P1463">
            <v>40543</v>
          </cell>
          <cell r="R1463">
            <v>40723</v>
          </cell>
          <cell r="T1463" t="str">
            <v>Closed</v>
          </cell>
          <cell r="U1463" t="str">
            <v>30441298</v>
          </cell>
        </row>
        <row r="1464">
          <cell r="A1464">
            <v>10090</v>
          </cell>
          <cell r="B1464" t="str">
            <v>CAP/E</v>
          </cell>
          <cell r="C1464" t="str">
            <v>MOC</v>
          </cell>
          <cell r="D1464" t="str">
            <v>CTE/C</v>
          </cell>
          <cell r="E1464" t="str">
            <v>Move Air Condition to AGHC House and Revamp Walls</v>
          </cell>
          <cell r="F1464">
            <v>0</v>
          </cell>
          <cell r="I1464">
            <v>5729</v>
          </cell>
          <cell r="J1464" t="str">
            <v>Wu Liang</v>
          </cell>
          <cell r="K1464" t="str">
            <v>Jiang Yunning</v>
          </cell>
          <cell r="L1464">
            <v>40400</v>
          </cell>
          <cell r="M1464">
            <v>40400</v>
          </cell>
          <cell r="N1464">
            <v>40410</v>
          </cell>
          <cell r="O1464">
            <v>40543</v>
          </cell>
          <cell r="P1464">
            <v>40543</v>
          </cell>
          <cell r="R1464">
            <v>40723</v>
          </cell>
          <cell r="T1464" t="str">
            <v>Closed</v>
          </cell>
          <cell r="U1464" t="str">
            <v>30439977</v>
          </cell>
        </row>
        <row r="1465">
          <cell r="A1465">
            <v>10089</v>
          </cell>
          <cell r="B1465" t="str">
            <v>CEP/E</v>
          </cell>
          <cell r="C1465" t="str">
            <v>Projects</v>
          </cell>
          <cell r="D1465" t="str">
            <v>CTE/C</v>
          </cell>
          <cell r="E1465" t="str">
            <v>Build Storage Rooms in D500</v>
          </cell>
          <cell r="F1465">
            <v>1066000</v>
          </cell>
          <cell r="G1465">
            <v>0</v>
          </cell>
          <cell r="H1465">
            <v>0</v>
          </cell>
          <cell r="I1465">
            <v>935097</v>
          </cell>
          <cell r="J1465" t="str">
            <v>Zhang Yihong</v>
          </cell>
          <cell r="K1465" t="str">
            <v>Xu Zhaofeng</v>
          </cell>
          <cell r="L1465">
            <v>40396</v>
          </cell>
          <cell r="M1465">
            <v>40396</v>
          </cell>
          <cell r="N1465">
            <v>40739</v>
          </cell>
          <cell r="O1465">
            <v>40753</v>
          </cell>
          <cell r="P1465">
            <v>40753</v>
          </cell>
          <cell r="R1465">
            <v>40933</v>
          </cell>
          <cell r="T1465" t="str">
            <v>Closed</v>
          </cell>
          <cell r="U1465" t="str">
            <v>ZN0S.50051.101</v>
          </cell>
        </row>
        <row r="1466">
          <cell r="A1466">
            <v>10088</v>
          </cell>
          <cell r="B1466" t="str">
            <v>CCP/C</v>
          </cell>
          <cell r="C1466" t="str">
            <v>Other</v>
          </cell>
          <cell r="D1466" t="str">
            <v>CTE/C</v>
          </cell>
          <cell r="E1466" t="str">
            <v>Reduce Noise of Wind Pipe in C1 Building</v>
          </cell>
          <cell r="F1466">
            <v>0</v>
          </cell>
          <cell r="G1466">
            <v>0</v>
          </cell>
          <cell r="H1466">
            <v>0</v>
          </cell>
          <cell r="I1466">
            <v>784480</v>
          </cell>
          <cell r="J1466" t="str">
            <v>Wu Liang</v>
          </cell>
          <cell r="K1466" t="str">
            <v>Zhang Xiaoli</v>
          </cell>
          <cell r="L1466">
            <v>40394</v>
          </cell>
          <cell r="N1466">
            <v>40633</v>
          </cell>
          <cell r="O1466">
            <v>40633</v>
          </cell>
          <cell r="P1466">
            <v>40633</v>
          </cell>
          <cell r="R1466">
            <v>40813</v>
          </cell>
          <cell r="T1466" t="str">
            <v>Closed</v>
          </cell>
          <cell r="U1466" t="str">
            <v>30413302</v>
          </cell>
        </row>
        <row r="1467">
          <cell r="A1467">
            <v>10087</v>
          </cell>
          <cell r="B1467" t="str">
            <v>CAP/A</v>
          </cell>
          <cell r="C1467" t="str">
            <v>Other</v>
          </cell>
          <cell r="D1467" t="str">
            <v>CTE/C</v>
          </cell>
          <cell r="E1467" t="str">
            <v>Add a Dolly for Cleaning E3120</v>
          </cell>
          <cell r="F1467">
            <v>0</v>
          </cell>
          <cell r="G1467">
            <v>0</v>
          </cell>
          <cell r="H1467">
            <v>0</v>
          </cell>
          <cell r="I1467">
            <v>102983</v>
          </cell>
          <cell r="J1467" t="str">
            <v>Wu Liang</v>
          </cell>
          <cell r="K1467" t="str">
            <v>CTM</v>
          </cell>
          <cell r="L1467">
            <v>40392</v>
          </cell>
          <cell r="R1467">
            <v>40575</v>
          </cell>
          <cell r="T1467" t="str">
            <v>Closed</v>
          </cell>
          <cell r="U1467" t="str">
            <v>30435517</v>
          </cell>
        </row>
        <row r="1468">
          <cell r="A1468">
            <v>10086</v>
          </cell>
          <cell r="B1468" t="str">
            <v>CFL</v>
          </cell>
          <cell r="C1468" t="str">
            <v>Projects</v>
          </cell>
          <cell r="D1468" t="str">
            <v>CTE/P</v>
          </cell>
          <cell r="E1468" t="str">
            <v>Add New 4500m3 N-BUL Tank &amp; Loading Pump</v>
          </cell>
          <cell r="F1468">
            <v>0</v>
          </cell>
          <cell r="H1468">
            <v>0</v>
          </cell>
          <cell r="I1468">
            <v>0</v>
          </cell>
          <cell r="J1468" t="str">
            <v>Fang Zhengbo</v>
          </cell>
          <cell r="L1468">
            <v>40385</v>
          </cell>
          <cell r="N1468">
            <v>40924</v>
          </cell>
          <cell r="R1468">
            <v>41274</v>
          </cell>
          <cell r="T1468" t="str">
            <v>Canceled</v>
          </cell>
        </row>
        <row r="1469">
          <cell r="A1469">
            <v>10085</v>
          </cell>
          <cell r="B1469" t="str">
            <v>CTA</v>
          </cell>
          <cell r="C1469" t="str">
            <v>Projects</v>
          </cell>
          <cell r="D1469" t="str">
            <v>CTA/V</v>
          </cell>
          <cell r="E1469" t="str">
            <v>Design of 220KV Overhead Power Line Exchange between BYC &amp; YPC</v>
          </cell>
          <cell r="F1469">
            <v>500000</v>
          </cell>
          <cell r="G1469">
            <v>710160</v>
          </cell>
          <cell r="H1469">
            <v>140326</v>
          </cell>
          <cell r="I1469">
            <v>1294340</v>
          </cell>
          <cell r="J1469" t="str">
            <v>Ye Nan</v>
          </cell>
          <cell r="L1469">
            <v>40400</v>
          </cell>
          <cell r="M1469">
            <v>40400</v>
          </cell>
          <cell r="N1469">
            <v>41638</v>
          </cell>
          <cell r="O1469">
            <v>43216</v>
          </cell>
          <cell r="T1469" t="str">
            <v>On Going</v>
          </cell>
          <cell r="U1469" t="str">
            <v>ZN0S.62210.101</v>
          </cell>
        </row>
        <row r="1470">
          <cell r="A1470">
            <v>10084</v>
          </cell>
          <cell r="B1470" t="str">
            <v>CTS/P</v>
          </cell>
          <cell r="C1470" t="str">
            <v>MOC</v>
          </cell>
          <cell r="D1470" t="str">
            <v>CTE/P</v>
          </cell>
          <cell r="E1470" t="str">
            <v>Modify Polished Pipe Ditch</v>
          </cell>
          <cell r="F1470">
            <v>0</v>
          </cell>
          <cell r="G1470">
            <v>0</v>
          </cell>
          <cell r="H1470">
            <v>0</v>
          </cell>
          <cell r="I1470">
            <v>172442</v>
          </cell>
          <cell r="J1470" t="str">
            <v>Yu Xiya</v>
          </cell>
          <cell r="K1470" t="str">
            <v>Jiang Yunning</v>
          </cell>
          <cell r="L1470">
            <v>40373</v>
          </cell>
          <cell r="M1470">
            <v>40373</v>
          </cell>
          <cell r="N1470">
            <v>40436</v>
          </cell>
          <cell r="O1470">
            <v>40543</v>
          </cell>
          <cell r="P1470">
            <v>40543</v>
          </cell>
          <cell r="R1470">
            <v>40723</v>
          </cell>
          <cell r="T1470" t="str">
            <v>Closed</v>
          </cell>
          <cell r="U1470" t="str">
            <v>30436860</v>
          </cell>
        </row>
        <row r="1471">
          <cell r="A1471">
            <v>10083</v>
          </cell>
          <cell r="B1471" t="str">
            <v>CBP/A</v>
          </cell>
          <cell r="C1471" t="str">
            <v>MOC</v>
          </cell>
          <cell r="D1471" t="str">
            <v>CBP</v>
          </cell>
          <cell r="E1471" t="str">
            <v>Add gate valves to isolate 510-E-101</v>
          </cell>
          <cell r="F1471">
            <v>43000</v>
          </cell>
          <cell r="G1471">
            <v>0</v>
          </cell>
          <cell r="H1471">
            <v>0</v>
          </cell>
          <cell r="I1471">
            <v>220</v>
          </cell>
          <cell r="J1471" t="str">
            <v>Lin Chongbao</v>
          </cell>
          <cell r="K1471" t="str">
            <v>Lin Chongbao</v>
          </cell>
          <cell r="L1471">
            <v>40373</v>
          </cell>
          <cell r="M1471">
            <v>40373</v>
          </cell>
          <cell r="O1471">
            <v>40344</v>
          </cell>
          <cell r="P1471">
            <v>40344</v>
          </cell>
          <cell r="R1471">
            <v>40524</v>
          </cell>
          <cell r="T1471" t="str">
            <v>Closed</v>
          </cell>
          <cell r="U1471" t="str">
            <v>30436555</v>
          </cell>
        </row>
        <row r="1472">
          <cell r="A1472">
            <v>10082</v>
          </cell>
          <cell r="B1472" t="str">
            <v>CT</v>
          </cell>
          <cell r="C1472" t="str">
            <v>Other</v>
          </cell>
          <cell r="D1472" t="str">
            <v>N.A.</v>
          </cell>
          <cell r="E1472" t="str">
            <v>APEMO Project</v>
          </cell>
          <cell r="F1472">
            <v>1000000</v>
          </cell>
          <cell r="G1472">
            <v>0</v>
          </cell>
          <cell r="I1472">
            <v>0</v>
          </cell>
          <cell r="L1472">
            <v>40372</v>
          </cell>
          <cell r="R1472">
            <v>41274</v>
          </cell>
          <cell r="T1472" t="str">
            <v>Canceled</v>
          </cell>
          <cell r="U1472" t="str">
            <v>30436434</v>
          </cell>
        </row>
        <row r="1473">
          <cell r="A1473">
            <v>10081</v>
          </cell>
          <cell r="B1473" t="str">
            <v>CAP/A</v>
          </cell>
          <cell r="C1473" t="str">
            <v>MOC</v>
          </cell>
          <cell r="D1473" t="str">
            <v>CTE/C</v>
          </cell>
          <cell r="E1473" t="str">
            <v>Expand B550 Parking Lot</v>
          </cell>
          <cell r="F1473">
            <v>0</v>
          </cell>
          <cell r="I1473">
            <v>50389</v>
          </cell>
          <cell r="J1473" t="str">
            <v>Yu Yi</v>
          </cell>
          <cell r="K1473" t="str">
            <v>Suo Qingkai</v>
          </cell>
          <cell r="L1473">
            <v>40366</v>
          </cell>
          <cell r="M1473">
            <v>40366</v>
          </cell>
          <cell r="N1473">
            <v>40421</v>
          </cell>
          <cell r="O1473">
            <v>40451</v>
          </cell>
          <cell r="P1473">
            <v>40451</v>
          </cell>
          <cell r="R1473">
            <v>40631</v>
          </cell>
          <cell r="T1473" t="str">
            <v>Closed</v>
          </cell>
          <cell r="U1473" t="str">
            <v>30433435</v>
          </cell>
        </row>
        <row r="1474">
          <cell r="A1474">
            <v>10080</v>
          </cell>
          <cell r="B1474" t="str">
            <v>CBP/A</v>
          </cell>
          <cell r="C1474" t="str">
            <v>MOC</v>
          </cell>
          <cell r="D1474" t="str">
            <v>CTM</v>
          </cell>
          <cell r="E1474" t="str">
            <v>Add Cross Line between P502 and V503</v>
          </cell>
          <cell r="F1474">
            <v>5000</v>
          </cell>
          <cell r="G1474">
            <v>0</v>
          </cell>
          <cell r="I1474">
            <v>1290</v>
          </cell>
          <cell r="J1474" t="str">
            <v>Qiu Zhufeng</v>
          </cell>
          <cell r="K1474" t="str">
            <v>CTM</v>
          </cell>
          <cell r="L1474">
            <v>40366</v>
          </cell>
          <cell r="M1474">
            <v>40366</v>
          </cell>
          <cell r="R1474">
            <v>41274</v>
          </cell>
          <cell r="T1474" t="str">
            <v>Closed</v>
          </cell>
          <cell r="U1474" t="str">
            <v>30435661</v>
          </cell>
        </row>
        <row r="1475">
          <cell r="A1475">
            <v>10079</v>
          </cell>
          <cell r="B1475" t="str">
            <v>CBP/A</v>
          </cell>
          <cell r="C1475" t="str">
            <v>MOC</v>
          </cell>
          <cell r="D1475" t="str">
            <v>CTM</v>
          </cell>
          <cell r="E1475" t="str">
            <v>Add Bypass Pipe for PSV-1901A/B</v>
          </cell>
          <cell r="F1475">
            <v>2000</v>
          </cell>
          <cell r="G1475">
            <v>0</v>
          </cell>
          <cell r="I1475">
            <v>440</v>
          </cell>
          <cell r="J1475" t="str">
            <v>Qiu Zhufeng</v>
          </cell>
          <cell r="K1475" t="str">
            <v>CTM</v>
          </cell>
          <cell r="L1475">
            <v>40366</v>
          </cell>
          <cell r="M1475">
            <v>40366</v>
          </cell>
          <cell r="R1475">
            <v>41274</v>
          </cell>
          <cell r="T1475" t="str">
            <v>Closed</v>
          </cell>
          <cell r="U1475" t="str">
            <v>30435660</v>
          </cell>
        </row>
        <row r="1476">
          <cell r="A1476">
            <v>10078</v>
          </cell>
          <cell r="B1476" t="str">
            <v>CBP/C</v>
          </cell>
          <cell r="C1476" t="str">
            <v>MOC</v>
          </cell>
          <cell r="D1476" t="str">
            <v>CTE/A</v>
          </cell>
          <cell r="E1476" t="str">
            <v>Add Power Supply to SCTF Park Lot</v>
          </cell>
          <cell r="F1476">
            <v>0</v>
          </cell>
          <cell r="I1476">
            <v>0</v>
          </cell>
          <cell r="J1476" t="str">
            <v>Zhao Wei</v>
          </cell>
          <cell r="K1476" t="str">
            <v>Chen Gang</v>
          </cell>
          <cell r="L1476">
            <v>40365</v>
          </cell>
          <cell r="M1476">
            <v>40365</v>
          </cell>
          <cell r="N1476">
            <v>40410</v>
          </cell>
          <cell r="O1476">
            <v>40390</v>
          </cell>
          <cell r="P1476">
            <v>40470</v>
          </cell>
          <cell r="R1476">
            <v>40650</v>
          </cell>
          <cell r="T1476" t="str">
            <v>Closed</v>
          </cell>
        </row>
        <row r="1477">
          <cell r="A1477">
            <v>10077</v>
          </cell>
          <cell r="B1477" t="str">
            <v>C</v>
          </cell>
          <cell r="C1477" t="str">
            <v>Projects</v>
          </cell>
          <cell r="D1477" t="str">
            <v>CTE/C</v>
          </cell>
          <cell r="E1477" t="str">
            <v>IPS III Dredging</v>
          </cell>
          <cell r="F1477">
            <v>0</v>
          </cell>
          <cell r="I1477">
            <v>0</v>
          </cell>
          <cell r="J1477" t="str">
            <v>Liu Zhifeng</v>
          </cell>
          <cell r="K1477" t="str">
            <v>Guo BIng</v>
          </cell>
          <cell r="L1477">
            <v>40360</v>
          </cell>
          <cell r="M1477">
            <v>40360</v>
          </cell>
          <cell r="R1477">
            <v>41274</v>
          </cell>
          <cell r="T1477" t="str">
            <v>Canceled</v>
          </cell>
        </row>
        <row r="1478">
          <cell r="A1478">
            <v>10076</v>
          </cell>
          <cell r="B1478" t="str">
            <v>CFL</v>
          </cell>
          <cell r="C1478" t="str">
            <v>MOC</v>
          </cell>
          <cell r="D1478" t="str">
            <v>CTE/P</v>
          </cell>
          <cell r="E1478" t="str">
            <v>Add Block Valve on CNWW line in RTTF Feedstock Pumps Area</v>
          </cell>
          <cell r="F1478">
            <v>0</v>
          </cell>
          <cell r="G1478">
            <v>0</v>
          </cell>
          <cell r="H1478">
            <v>0</v>
          </cell>
          <cell r="I1478">
            <v>307591</v>
          </cell>
          <cell r="J1478" t="str">
            <v>Yu Xiya</v>
          </cell>
          <cell r="K1478" t="str">
            <v>Xu Yefeng</v>
          </cell>
          <cell r="L1478">
            <v>40360</v>
          </cell>
          <cell r="M1478">
            <v>40360</v>
          </cell>
          <cell r="N1478">
            <v>40786</v>
          </cell>
          <cell r="O1478">
            <v>40908</v>
          </cell>
          <cell r="P1478">
            <v>40908</v>
          </cell>
          <cell r="R1478">
            <v>41088</v>
          </cell>
          <cell r="T1478" t="str">
            <v>Closed</v>
          </cell>
          <cell r="U1478" t="str">
            <v>30441012</v>
          </cell>
        </row>
        <row r="1479">
          <cell r="A1479">
            <v>10075</v>
          </cell>
          <cell r="B1479" t="str">
            <v>CFL</v>
          </cell>
          <cell r="C1479" t="str">
            <v>MOC</v>
          </cell>
          <cell r="D1479" t="str">
            <v>CTE/P</v>
          </cell>
          <cell r="E1479" t="str">
            <v>Connect T1330 to T1320 for N-BUT service</v>
          </cell>
          <cell r="F1479">
            <v>0</v>
          </cell>
          <cell r="G1479">
            <v>0</v>
          </cell>
          <cell r="H1479">
            <v>0</v>
          </cell>
          <cell r="I1479">
            <v>178745</v>
          </cell>
          <cell r="J1479" t="str">
            <v>Yu Xiya</v>
          </cell>
          <cell r="K1479" t="str">
            <v>Zhang Fanwen</v>
          </cell>
          <cell r="L1479">
            <v>40737</v>
          </cell>
          <cell r="M1479">
            <v>40737</v>
          </cell>
          <cell r="N1479">
            <v>40786</v>
          </cell>
          <cell r="O1479">
            <v>40908</v>
          </cell>
          <cell r="P1479">
            <v>40908</v>
          </cell>
          <cell r="R1479">
            <v>41088</v>
          </cell>
          <cell r="T1479" t="str">
            <v>Closed</v>
          </cell>
          <cell r="U1479" t="str">
            <v>30433446</v>
          </cell>
        </row>
        <row r="1480">
          <cell r="A1480">
            <v>10074</v>
          </cell>
          <cell r="B1480" t="str">
            <v>CBP/C</v>
          </cell>
          <cell r="C1480" t="str">
            <v>MOC</v>
          </cell>
          <cell r="D1480" t="str">
            <v>CTE/P</v>
          </cell>
          <cell r="E1480" t="str">
            <v>Add Filter for Dilution Steam Pipe of H118/H130</v>
          </cell>
          <cell r="F1480">
            <v>52000</v>
          </cell>
          <cell r="G1480">
            <v>0</v>
          </cell>
          <cell r="H1480">
            <v>0</v>
          </cell>
          <cell r="I1480">
            <v>286478</v>
          </cell>
          <cell r="J1480" t="str">
            <v>Yuan Suxia</v>
          </cell>
          <cell r="K1480" t="str">
            <v>Ling Taizhong</v>
          </cell>
          <cell r="L1480">
            <v>40357</v>
          </cell>
          <cell r="M1480">
            <v>40357</v>
          </cell>
          <cell r="N1480">
            <v>40482</v>
          </cell>
          <cell r="O1480">
            <v>40907</v>
          </cell>
          <cell r="P1480">
            <v>40907</v>
          </cell>
          <cell r="R1480">
            <v>41087</v>
          </cell>
          <cell r="T1480" t="str">
            <v>Closed</v>
          </cell>
          <cell r="U1480" t="str">
            <v>30431756</v>
          </cell>
        </row>
        <row r="1481">
          <cell r="A1481">
            <v>10073</v>
          </cell>
          <cell r="B1481" t="str">
            <v>CAP/A</v>
          </cell>
          <cell r="C1481" t="str">
            <v>MOC</v>
          </cell>
          <cell r="D1481" t="str">
            <v>CTE/P</v>
          </cell>
          <cell r="E1481" t="str">
            <v>Add Return Line of Acid Water to C3550 for Caustic Wash</v>
          </cell>
          <cell r="F1481">
            <v>0</v>
          </cell>
          <cell r="G1481">
            <v>0</v>
          </cell>
          <cell r="H1481">
            <v>0</v>
          </cell>
          <cell r="I1481">
            <v>165551</v>
          </cell>
          <cell r="J1481" t="str">
            <v>Xu Xiaofei</v>
          </cell>
          <cell r="K1481" t="str">
            <v>Qu Liqiang</v>
          </cell>
          <cell r="L1481">
            <v>40353</v>
          </cell>
          <cell r="M1481">
            <v>40353</v>
          </cell>
          <cell r="N1481">
            <v>40421</v>
          </cell>
          <cell r="O1481">
            <v>40382</v>
          </cell>
          <cell r="P1481">
            <v>40385</v>
          </cell>
          <cell r="R1481">
            <v>40565</v>
          </cell>
          <cell r="T1481" t="str">
            <v>Closed</v>
          </cell>
          <cell r="U1481" t="str">
            <v>30409391</v>
          </cell>
        </row>
        <row r="1482">
          <cell r="A1482">
            <v>10072</v>
          </cell>
          <cell r="B1482" t="str">
            <v>YBS</v>
          </cell>
          <cell r="C1482" t="str">
            <v>MOC</v>
          </cell>
          <cell r="D1482" t="str">
            <v>CTE/P</v>
          </cell>
          <cell r="E1482" t="str">
            <v>Add temporary MPS pipe from BYC to YBS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 t="str">
            <v>Qin Liang</v>
          </cell>
          <cell r="K1482" t="str">
            <v>YBS</v>
          </cell>
          <cell r="L1482">
            <v>40352</v>
          </cell>
          <cell r="M1482">
            <v>40352</v>
          </cell>
          <cell r="R1482">
            <v>41274</v>
          </cell>
          <cell r="T1482" t="str">
            <v>Closed</v>
          </cell>
        </row>
        <row r="1483">
          <cell r="A1483">
            <v>10071</v>
          </cell>
          <cell r="B1483" t="str">
            <v>IPS 2</v>
          </cell>
          <cell r="C1483" t="str">
            <v>Projects</v>
          </cell>
          <cell r="D1483" t="str">
            <v>CTE/P</v>
          </cell>
          <cell r="E1483" t="str">
            <v>IPS II - Add a flowmeter on CWS line in C1 plant</v>
          </cell>
          <cell r="F1483">
            <v>610000</v>
          </cell>
          <cell r="G1483">
            <v>0</v>
          </cell>
          <cell r="I1483">
            <v>27966412</v>
          </cell>
          <cell r="J1483" t="str">
            <v>Yu Xiya</v>
          </cell>
          <cell r="K1483" t="str">
            <v>Zhang Fanwen</v>
          </cell>
          <cell r="L1483">
            <v>40347</v>
          </cell>
          <cell r="M1483">
            <v>40347</v>
          </cell>
          <cell r="N1483">
            <v>40753</v>
          </cell>
          <cell r="O1483">
            <v>40778</v>
          </cell>
          <cell r="P1483">
            <v>40778</v>
          </cell>
          <cell r="R1483">
            <v>40958</v>
          </cell>
          <cell r="T1483" t="str">
            <v>Closed</v>
          </cell>
          <cell r="U1483" t="str">
            <v>CN09.L.58888.5C2</v>
          </cell>
        </row>
        <row r="1484">
          <cell r="A1484">
            <v>10070</v>
          </cell>
          <cell r="B1484" t="str">
            <v>CAP/A</v>
          </cell>
          <cell r="C1484" t="str">
            <v>MOC</v>
          </cell>
          <cell r="D1484" t="str">
            <v>CTE/P</v>
          </cell>
          <cell r="E1484" t="str">
            <v>Modify NH3.H20 Unloading Facilities</v>
          </cell>
          <cell r="F1484">
            <v>0</v>
          </cell>
          <cell r="G1484">
            <v>0</v>
          </cell>
          <cell r="I1484">
            <v>93767</v>
          </cell>
          <cell r="J1484" t="str">
            <v>Xu Xiaofei</v>
          </cell>
          <cell r="K1484" t="str">
            <v>Qu Liqiang</v>
          </cell>
          <cell r="L1484">
            <v>40347</v>
          </cell>
          <cell r="M1484">
            <v>40347</v>
          </cell>
          <cell r="N1484">
            <v>40421</v>
          </cell>
          <cell r="O1484">
            <v>40543</v>
          </cell>
          <cell r="P1484">
            <v>40451</v>
          </cell>
          <cell r="R1484">
            <v>40631</v>
          </cell>
          <cell r="T1484" t="str">
            <v>Closed</v>
          </cell>
          <cell r="U1484" t="str">
            <v>30426970</v>
          </cell>
        </row>
        <row r="1485">
          <cell r="A1485">
            <v>10069</v>
          </cell>
          <cell r="B1485" t="str">
            <v>CEP/P</v>
          </cell>
          <cell r="C1485" t="str">
            <v>MOC</v>
          </cell>
          <cell r="D1485" t="str">
            <v>CTE/A</v>
          </cell>
          <cell r="E1485" t="str">
            <v>Add illuminate lights in LDPE warehouse</v>
          </cell>
          <cell r="F1485">
            <v>0</v>
          </cell>
          <cell r="G1485">
            <v>0</v>
          </cell>
          <cell r="H1485">
            <v>0</v>
          </cell>
          <cell r="I1485">
            <v>181068</v>
          </cell>
          <cell r="J1485" t="str">
            <v>Xu Zheng</v>
          </cell>
          <cell r="K1485" t="str">
            <v>Sun Zhongpin</v>
          </cell>
          <cell r="L1485">
            <v>40346</v>
          </cell>
          <cell r="M1485">
            <v>40346</v>
          </cell>
          <cell r="N1485">
            <v>40739</v>
          </cell>
          <cell r="O1485">
            <v>40975</v>
          </cell>
          <cell r="P1485">
            <v>40975</v>
          </cell>
          <cell r="R1485">
            <v>41155</v>
          </cell>
          <cell r="S1485" t="str">
            <v>N</v>
          </cell>
          <cell r="T1485" t="str">
            <v>Closed</v>
          </cell>
          <cell r="U1485" t="str">
            <v>30439144</v>
          </cell>
        </row>
        <row r="1486">
          <cell r="A1486">
            <v>10067</v>
          </cell>
          <cell r="B1486" t="str">
            <v>IPS 2</v>
          </cell>
          <cell r="C1486" t="str">
            <v>Projects</v>
          </cell>
          <cell r="D1486" t="str">
            <v>CTE/S</v>
          </cell>
          <cell r="E1486" t="str">
            <v>IPS II - Fire Proof Coating for Existing BD Piperack</v>
          </cell>
          <cell r="F1486">
            <v>0</v>
          </cell>
          <cell r="G1486">
            <v>0</v>
          </cell>
          <cell r="H1486">
            <v>0</v>
          </cell>
          <cell r="I1486">
            <v>5867380</v>
          </cell>
          <cell r="J1486" t="str">
            <v>Shen Xiaolei</v>
          </cell>
          <cell r="K1486" t="str">
            <v>Shen Xiaolei</v>
          </cell>
          <cell r="L1486">
            <v>40332</v>
          </cell>
          <cell r="M1486">
            <v>40332</v>
          </cell>
          <cell r="N1486">
            <v>40786</v>
          </cell>
          <cell r="O1486">
            <v>40774</v>
          </cell>
          <cell r="P1486">
            <v>40774</v>
          </cell>
          <cell r="R1486">
            <v>40954</v>
          </cell>
          <cell r="T1486" t="str">
            <v>Closed</v>
          </cell>
          <cell r="U1486" t="str">
            <v>CN09.L.58888.5J0</v>
          </cell>
        </row>
        <row r="1487">
          <cell r="A1487">
            <v>10066</v>
          </cell>
          <cell r="B1487" t="str">
            <v>CTS/P</v>
          </cell>
          <cell r="C1487" t="str">
            <v>Projects</v>
          </cell>
          <cell r="D1487" t="str">
            <v>CTE/C</v>
          </cell>
          <cell r="E1487" t="str">
            <v>Air Condition Revamp for Admin Building of Power Plant</v>
          </cell>
          <cell r="F1487">
            <v>200000</v>
          </cell>
          <cell r="I1487">
            <v>163052</v>
          </cell>
          <cell r="J1487" t="str">
            <v>Xu Yuebo</v>
          </cell>
          <cell r="K1487" t="str">
            <v>Zhang Xiaoli</v>
          </cell>
          <cell r="L1487">
            <v>40332</v>
          </cell>
          <cell r="M1487">
            <v>40332</v>
          </cell>
          <cell r="N1487">
            <v>40359</v>
          </cell>
          <cell r="O1487">
            <v>40384</v>
          </cell>
          <cell r="P1487">
            <v>40384</v>
          </cell>
          <cell r="R1487">
            <v>40564</v>
          </cell>
          <cell r="T1487" t="str">
            <v>Closed</v>
          </cell>
          <cell r="U1487" t="str">
            <v>CN09.I.62200.102</v>
          </cell>
        </row>
        <row r="1488">
          <cell r="A1488">
            <v>10065</v>
          </cell>
          <cell r="B1488" t="str">
            <v>CTS/P</v>
          </cell>
          <cell r="C1488" t="str">
            <v>Projects</v>
          </cell>
          <cell r="D1488" t="str">
            <v>CTA</v>
          </cell>
          <cell r="E1488" t="str">
            <v>Add CO Detector besides  #3HRSG Offgas System</v>
          </cell>
          <cell r="F1488">
            <v>20000</v>
          </cell>
          <cell r="G1488">
            <v>0</v>
          </cell>
          <cell r="H1488">
            <v>0</v>
          </cell>
          <cell r="I1488">
            <v>41362</v>
          </cell>
          <cell r="J1488" t="str">
            <v>Tang Yiqun</v>
          </cell>
          <cell r="K1488" t="str">
            <v>Tang Yiqun</v>
          </cell>
          <cell r="L1488">
            <v>40326</v>
          </cell>
          <cell r="M1488">
            <v>40326</v>
          </cell>
          <cell r="N1488">
            <v>40359</v>
          </cell>
          <cell r="O1488">
            <v>40359</v>
          </cell>
          <cell r="P1488">
            <v>40359</v>
          </cell>
          <cell r="R1488">
            <v>40539</v>
          </cell>
          <cell r="T1488" t="str">
            <v>Closed</v>
          </cell>
          <cell r="U1488" t="str">
            <v>CN09.I.62200.101</v>
          </cell>
        </row>
        <row r="1489">
          <cell r="A1489">
            <v>10064</v>
          </cell>
          <cell r="B1489" t="str">
            <v>CTS/P</v>
          </cell>
          <cell r="C1489" t="str">
            <v>MOC</v>
          </cell>
          <cell r="D1489" t="str">
            <v>CTE/C</v>
          </cell>
          <cell r="E1489" t="str">
            <v>Add Fixed Ladder and Operation Platform in 2nd Floor of STG Building</v>
          </cell>
          <cell r="F1489">
            <v>50000</v>
          </cell>
          <cell r="I1489">
            <v>0</v>
          </cell>
          <cell r="J1489" t="str">
            <v>Cheng Jianping</v>
          </cell>
          <cell r="K1489" t="str">
            <v>Jiang Yunning</v>
          </cell>
          <cell r="L1489">
            <v>40324</v>
          </cell>
          <cell r="M1489">
            <v>40324</v>
          </cell>
          <cell r="N1489">
            <v>40374</v>
          </cell>
          <cell r="O1489">
            <v>40482</v>
          </cell>
          <cell r="P1489">
            <v>40482</v>
          </cell>
          <cell r="R1489">
            <v>40662</v>
          </cell>
          <cell r="T1489" t="str">
            <v>Closed</v>
          </cell>
        </row>
        <row r="1490">
          <cell r="A1490">
            <v>10063</v>
          </cell>
          <cell r="B1490" t="str">
            <v>CTS/P</v>
          </cell>
          <cell r="C1490" t="str">
            <v>MOC</v>
          </cell>
          <cell r="D1490" t="str">
            <v>CTE/A</v>
          </cell>
          <cell r="E1490" t="str">
            <v>Used Power Backup Source Modification of PP Plant</v>
          </cell>
          <cell r="F1490">
            <v>100000</v>
          </cell>
          <cell r="I1490">
            <v>0</v>
          </cell>
          <cell r="J1490" t="str">
            <v>Zhang Wen</v>
          </cell>
          <cell r="L1490">
            <v>40323</v>
          </cell>
          <cell r="M1490">
            <v>40323</v>
          </cell>
          <cell r="R1490">
            <v>41274</v>
          </cell>
          <cell r="T1490" t="str">
            <v>Canceled</v>
          </cell>
        </row>
        <row r="1491">
          <cell r="A1491">
            <v>10062</v>
          </cell>
          <cell r="B1491" t="str">
            <v>CHA</v>
          </cell>
          <cell r="C1491" t="str">
            <v>Projects</v>
          </cell>
          <cell r="D1491" t="str">
            <v>CTE/C</v>
          </cell>
          <cell r="E1491" t="str">
            <v>Z100 Building Modification</v>
          </cell>
          <cell r="F1491">
            <v>350000</v>
          </cell>
          <cell r="G1491">
            <v>0</v>
          </cell>
          <cell r="I1491">
            <v>293365</v>
          </cell>
          <cell r="J1491" t="str">
            <v>Yu Yi</v>
          </cell>
          <cell r="K1491" t="str">
            <v>Shi Ling</v>
          </cell>
          <cell r="L1491">
            <v>40367</v>
          </cell>
          <cell r="M1491">
            <v>40367</v>
          </cell>
          <cell r="N1491">
            <v>40443</v>
          </cell>
          <cell r="O1491">
            <v>40441</v>
          </cell>
          <cell r="P1491">
            <v>40441</v>
          </cell>
          <cell r="R1491">
            <v>40621</v>
          </cell>
          <cell r="T1491" t="str">
            <v>Closed</v>
          </cell>
          <cell r="U1491" t="str">
            <v>CN09.I.67000.902</v>
          </cell>
        </row>
        <row r="1492">
          <cell r="A1492">
            <v>10061</v>
          </cell>
          <cell r="B1492" t="str">
            <v>CAP/E</v>
          </cell>
          <cell r="C1492" t="str">
            <v>Projects</v>
          </cell>
          <cell r="D1492" t="str">
            <v>CTE/P</v>
          </cell>
          <cell r="E1492" t="str">
            <v>BA Expansion (FEED)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 t="str">
            <v>Fang Zhenbo</v>
          </cell>
          <cell r="L1492">
            <v>40544</v>
          </cell>
          <cell r="M1492">
            <v>40544</v>
          </cell>
          <cell r="N1492">
            <v>41953</v>
          </cell>
          <cell r="R1492">
            <v>41274</v>
          </cell>
          <cell r="S1492" t="str">
            <v>N</v>
          </cell>
          <cell r="T1492" t="str">
            <v>Closed</v>
          </cell>
        </row>
        <row r="1493">
          <cell r="A1493">
            <v>10060</v>
          </cell>
          <cell r="B1493" t="str">
            <v>CTS/U</v>
          </cell>
          <cell r="C1493" t="str">
            <v>Projects</v>
          </cell>
          <cell r="D1493" t="str">
            <v>CTE/C</v>
          </cell>
          <cell r="E1493" t="str">
            <v>OSBL Piperack Expansion</v>
          </cell>
          <cell r="F1493">
            <v>150000</v>
          </cell>
          <cell r="G1493">
            <v>0</v>
          </cell>
          <cell r="H1493">
            <v>0</v>
          </cell>
          <cell r="I1493">
            <v>0</v>
          </cell>
          <cell r="J1493" t="str">
            <v>Zhang Yihong</v>
          </cell>
          <cell r="K1493" t="str">
            <v>Jiang Yunning</v>
          </cell>
          <cell r="L1493">
            <v>40316</v>
          </cell>
          <cell r="M1493">
            <v>40316</v>
          </cell>
          <cell r="R1493">
            <v>41274</v>
          </cell>
          <cell r="T1493" t="str">
            <v>Closed</v>
          </cell>
        </row>
        <row r="1494">
          <cell r="A1494">
            <v>10059</v>
          </cell>
          <cell r="B1494" t="str">
            <v>CEP/E</v>
          </cell>
          <cell r="C1494" t="str">
            <v>Projects</v>
          </cell>
          <cell r="D1494" t="str">
            <v>CTA</v>
          </cell>
          <cell r="E1494" t="str">
            <v>Implementation of Motor Predictive Control(MPC) for EO/EG Plant</v>
          </cell>
          <cell r="F1494">
            <v>3000000</v>
          </cell>
          <cell r="G1494">
            <v>0</v>
          </cell>
          <cell r="H1494">
            <v>0</v>
          </cell>
          <cell r="I1494">
            <v>2409891</v>
          </cell>
          <cell r="J1494" t="str">
            <v>Liu Zhiming</v>
          </cell>
          <cell r="K1494" t="str">
            <v>Pan Qingsheng</v>
          </cell>
          <cell r="L1494">
            <v>40312</v>
          </cell>
          <cell r="M1494">
            <v>40312</v>
          </cell>
          <cell r="N1494">
            <v>40939</v>
          </cell>
          <cell r="P1494">
            <v>40527</v>
          </cell>
          <cell r="R1494">
            <v>40707</v>
          </cell>
          <cell r="S1494" t="str">
            <v>N</v>
          </cell>
          <cell r="T1494" t="str">
            <v>Closed</v>
          </cell>
          <cell r="U1494" t="str">
            <v>ZN0S.10510.101</v>
          </cell>
        </row>
        <row r="1495">
          <cell r="A1495">
            <v>10058</v>
          </cell>
          <cell r="B1495" t="str">
            <v>CBP/C</v>
          </cell>
          <cell r="C1495" t="str">
            <v>Projects</v>
          </cell>
          <cell r="D1495" t="str">
            <v>CTE/P</v>
          </cell>
          <cell r="E1495" t="str">
            <v>Add Hydrogen Transfer to Syngas Flow Diagram</v>
          </cell>
          <cell r="F1495">
            <v>1340000</v>
          </cell>
          <cell r="G1495">
            <v>0</v>
          </cell>
          <cell r="H1495">
            <v>0</v>
          </cell>
          <cell r="I1495">
            <v>1551099</v>
          </cell>
          <cell r="J1495" t="str">
            <v>Xu Chen</v>
          </cell>
          <cell r="K1495" t="str">
            <v>Ling Taizhong</v>
          </cell>
          <cell r="L1495">
            <v>40311</v>
          </cell>
          <cell r="M1495">
            <v>40315</v>
          </cell>
          <cell r="N1495">
            <v>40482</v>
          </cell>
          <cell r="O1495">
            <v>40543</v>
          </cell>
          <cell r="P1495">
            <v>40543</v>
          </cell>
          <cell r="R1495">
            <v>40723</v>
          </cell>
          <cell r="T1495" t="str">
            <v>Closed</v>
          </cell>
          <cell r="U1495" t="str">
            <v>CN09.S.10410.101</v>
          </cell>
        </row>
        <row r="1496">
          <cell r="A1496">
            <v>10057</v>
          </cell>
          <cell r="B1496" t="str">
            <v>CBP/C</v>
          </cell>
          <cell r="C1496" t="str">
            <v>MOC</v>
          </cell>
          <cell r="D1496" t="str">
            <v>CTE/P</v>
          </cell>
          <cell r="E1496" t="str">
            <v>Add Isolation valves for 350-E-565</v>
          </cell>
          <cell r="F1496">
            <v>0</v>
          </cell>
          <cell r="G1496">
            <v>0</v>
          </cell>
          <cell r="I1496">
            <v>0</v>
          </cell>
          <cell r="J1496" t="str">
            <v>Qiu Zhufeng</v>
          </cell>
          <cell r="K1496" t="str">
            <v>Ling Taizhong(tar)</v>
          </cell>
          <cell r="L1496">
            <v>40311</v>
          </cell>
          <cell r="M1496">
            <v>40311</v>
          </cell>
          <cell r="N1496">
            <v>40329</v>
          </cell>
          <cell r="O1496">
            <v>40329</v>
          </cell>
          <cell r="P1496">
            <v>40329</v>
          </cell>
          <cell r="R1496">
            <v>40509</v>
          </cell>
          <cell r="T1496" t="str">
            <v>Closed</v>
          </cell>
        </row>
        <row r="1497">
          <cell r="A1497">
            <v>10056</v>
          </cell>
          <cell r="B1497" t="str">
            <v>CBP/C</v>
          </cell>
          <cell r="C1497" t="str">
            <v>MOC</v>
          </cell>
          <cell r="D1497" t="str">
            <v>CTE/P</v>
          </cell>
          <cell r="E1497" t="str">
            <v>Add Hanger and Support for HP Steam Pipe</v>
          </cell>
          <cell r="F1497">
            <v>0</v>
          </cell>
          <cell r="G1497">
            <v>0</v>
          </cell>
          <cell r="I1497">
            <v>0</v>
          </cell>
          <cell r="J1497" t="str">
            <v>Qiu Zhufeng</v>
          </cell>
          <cell r="K1497" t="str">
            <v>Ling Taizhong(tar)</v>
          </cell>
          <cell r="L1497">
            <v>40310</v>
          </cell>
          <cell r="M1497">
            <v>40310</v>
          </cell>
          <cell r="N1497">
            <v>40340</v>
          </cell>
          <cell r="O1497">
            <v>40319</v>
          </cell>
          <cell r="P1497">
            <v>40319</v>
          </cell>
          <cell r="R1497">
            <v>40499</v>
          </cell>
          <cell r="T1497" t="str">
            <v>Closed</v>
          </cell>
        </row>
        <row r="1498">
          <cell r="A1498">
            <v>10055</v>
          </cell>
          <cell r="B1498" t="str">
            <v>CBP/C</v>
          </cell>
          <cell r="C1498" t="str">
            <v>MOC</v>
          </cell>
          <cell r="D1498" t="str">
            <v>CTE/P</v>
          </cell>
          <cell r="E1498" t="str">
            <v>Add 24" isolation valve for 320-E-275</v>
          </cell>
          <cell r="F1498">
            <v>0</v>
          </cell>
          <cell r="G1498">
            <v>0</v>
          </cell>
          <cell r="I1498">
            <v>85940</v>
          </cell>
          <cell r="J1498" t="str">
            <v>Qiu Zhufeng</v>
          </cell>
          <cell r="K1498" t="str">
            <v>Ling Taizhong(tar)</v>
          </cell>
          <cell r="L1498">
            <v>40309</v>
          </cell>
          <cell r="M1498">
            <v>40309</v>
          </cell>
          <cell r="N1498">
            <v>40329</v>
          </cell>
          <cell r="O1498">
            <v>40319</v>
          </cell>
          <cell r="P1498">
            <v>40319</v>
          </cell>
          <cell r="R1498">
            <v>40499</v>
          </cell>
          <cell r="T1498" t="str">
            <v>Closed</v>
          </cell>
          <cell r="U1498" t="str">
            <v>30396351</v>
          </cell>
        </row>
        <row r="1499">
          <cell r="A1499">
            <v>10054</v>
          </cell>
          <cell r="B1499" t="str">
            <v>CBP/C</v>
          </cell>
          <cell r="C1499" t="str">
            <v>MOC</v>
          </cell>
          <cell r="D1499" t="str">
            <v>CTE/P</v>
          </cell>
          <cell r="E1499" t="str">
            <v>Add a Set of Control Valves for K300 Oil System</v>
          </cell>
          <cell r="F1499">
            <v>0</v>
          </cell>
          <cell r="G1499">
            <v>0</v>
          </cell>
          <cell r="I1499">
            <v>172935</v>
          </cell>
          <cell r="J1499" t="str">
            <v>Qiu Zhufeng</v>
          </cell>
          <cell r="K1499" t="str">
            <v>Ling Taizhong(tar)</v>
          </cell>
          <cell r="L1499">
            <v>40309</v>
          </cell>
          <cell r="M1499">
            <v>40309</v>
          </cell>
          <cell r="N1499">
            <v>40329</v>
          </cell>
          <cell r="O1499">
            <v>40319</v>
          </cell>
          <cell r="P1499">
            <v>40319</v>
          </cell>
          <cell r="R1499">
            <v>40499</v>
          </cell>
          <cell r="T1499" t="str">
            <v>Closed</v>
          </cell>
          <cell r="U1499" t="str">
            <v>30387083</v>
          </cell>
        </row>
        <row r="1500">
          <cell r="A1500">
            <v>10053</v>
          </cell>
          <cell r="B1500" t="str">
            <v>IPS 2</v>
          </cell>
          <cell r="C1500" t="str">
            <v>Projects</v>
          </cell>
          <cell r="D1500" t="str">
            <v>CTE/P</v>
          </cell>
          <cell r="E1500" t="str">
            <v>IPS II - IOU CWW-RU</v>
          </cell>
          <cell r="F1500">
            <v>25000000</v>
          </cell>
          <cell r="G1500">
            <v>0</v>
          </cell>
          <cell r="H1500">
            <v>0</v>
          </cell>
          <cell r="I1500">
            <v>30345657</v>
          </cell>
          <cell r="J1500" t="str">
            <v>Zhou Wenfang</v>
          </cell>
          <cell r="K1500" t="str">
            <v>IPSII</v>
          </cell>
          <cell r="L1500">
            <v>40303</v>
          </cell>
          <cell r="M1500">
            <v>40303</v>
          </cell>
          <cell r="P1500">
            <v>40898</v>
          </cell>
          <cell r="R1500">
            <v>41078</v>
          </cell>
          <cell r="T1500" t="str">
            <v>Closed</v>
          </cell>
          <cell r="U1500" t="str">
            <v>CN09.L.58888.5C4</v>
          </cell>
        </row>
        <row r="1501">
          <cell r="A1501">
            <v>10052</v>
          </cell>
          <cell r="B1501" t="str">
            <v>IPS 2</v>
          </cell>
          <cell r="C1501" t="str">
            <v>Projects</v>
          </cell>
          <cell r="D1501" t="str">
            <v>CTE/S</v>
          </cell>
          <cell r="E1501" t="str">
            <v>IPS II - DMA3 Construction</v>
          </cell>
          <cell r="F1501">
            <v>0</v>
          </cell>
          <cell r="I1501">
            <v>0</v>
          </cell>
          <cell r="J1501" t="str">
            <v>Li Linggang</v>
          </cell>
          <cell r="L1501">
            <v>40303</v>
          </cell>
          <cell r="M1501">
            <v>40303</v>
          </cell>
          <cell r="R1501">
            <v>41274</v>
          </cell>
          <cell r="T1501" t="str">
            <v>Canceled</v>
          </cell>
        </row>
        <row r="1502">
          <cell r="A1502">
            <v>10051</v>
          </cell>
          <cell r="B1502" t="str">
            <v>CTS/U</v>
          </cell>
          <cell r="C1502" t="str">
            <v>Projects</v>
          </cell>
          <cell r="D1502" t="str">
            <v>CTE/C</v>
          </cell>
          <cell r="E1502" t="str">
            <v>Build Piperack to Connect BYC and YPC</v>
          </cell>
          <cell r="F1502">
            <v>29300000</v>
          </cell>
          <cell r="G1502">
            <v>0</v>
          </cell>
          <cell r="H1502">
            <v>0</v>
          </cell>
          <cell r="I1502">
            <v>25762416</v>
          </cell>
          <cell r="J1502" t="str">
            <v>Wang Shicheng</v>
          </cell>
          <cell r="K1502" t="str">
            <v>Guo Bing</v>
          </cell>
          <cell r="L1502">
            <v>40666</v>
          </cell>
          <cell r="M1502">
            <v>40666</v>
          </cell>
          <cell r="N1502">
            <v>41257</v>
          </cell>
          <cell r="O1502">
            <v>41257</v>
          </cell>
          <cell r="P1502">
            <v>41255</v>
          </cell>
          <cell r="Q1502">
            <v>41371</v>
          </cell>
          <cell r="R1502">
            <v>41678</v>
          </cell>
          <cell r="S1502" t="str">
            <v>N</v>
          </cell>
          <cell r="T1502" t="str">
            <v>Closed</v>
          </cell>
          <cell r="U1502" t="str">
            <v>ZN0M.65100.111</v>
          </cell>
        </row>
        <row r="1503">
          <cell r="A1503">
            <v>10050</v>
          </cell>
          <cell r="B1503" t="str">
            <v>CTS/U</v>
          </cell>
          <cell r="C1503" t="str">
            <v>Projects</v>
          </cell>
          <cell r="D1503" t="str">
            <v>CTE/P</v>
          </cell>
          <cell r="E1503" t="str">
            <v>Supply of MP/HP N2  from BYG to BYC</v>
          </cell>
          <cell r="F1503">
            <v>2201000</v>
          </cell>
          <cell r="G1503">
            <v>0</v>
          </cell>
          <cell r="H1503">
            <v>0</v>
          </cell>
          <cell r="I1503">
            <v>1677288</v>
          </cell>
          <cell r="J1503" t="str">
            <v>Cao Lin</v>
          </cell>
          <cell r="K1503" t="str">
            <v>Yu Zhenggang</v>
          </cell>
          <cell r="L1503">
            <v>40498</v>
          </cell>
          <cell r="M1503">
            <v>40498</v>
          </cell>
          <cell r="N1503">
            <v>40663</v>
          </cell>
          <cell r="O1503">
            <v>40663</v>
          </cell>
          <cell r="P1503">
            <v>40663</v>
          </cell>
          <cell r="R1503">
            <v>40843</v>
          </cell>
          <cell r="T1503" t="str">
            <v>Closed</v>
          </cell>
          <cell r="U1503" t="str">
            <v>ZN0S.62032.101</v>
          </cell>
        </row>
        <row r="1504">
          <cell r="A1504">
            <v>10049</v>
          </cell>
          <cell r="B1504" t="str">
            <v>CBP/M</v>
          </cell>
          <cell r="C1504" t="str">
            <v>Projects</v>
          </cell>
          <cell r="D1504" t="str">
            <v>CBP</v>
          </cell>
          <cell r="E1504" t="str">
            <v>Separate Clean Condensate in EB/SM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 t="str">
            <v>YBS</v>
          </cell>
          <cell r="K1504" t="str">
            <v>YBS</v>
          </cell>
          <cell r="L1504">
            <v>40296</v>
          </cell>
          <cell r="M1504">
            <v>40296</v>
          </cell>
          <cell r="R1504">
            <v>41274</v>
          </cell>
          <cell r="T1504" t="str">
            <v>Closed</v>
          </cell>
        </row>
        <row r="1505">
          <cell r="A1505">
            <v>10048</v>
          </cell>
          <cell r="B1505" t="str">
            <v>CEP/E</v>
          </cell>
          <cell r="C1505" t="str">
            <v>Projects</v>
          </cell>
          <cell r="D1505" t="str">
            <v>CTE/P</v>
          </cell>
          <cell r="E1505" t="str">
            <v>P1310A Replacement</v>
          </cell>
          <cell r="F1505">
            <v>1560000</v>
          </cell>
          <cell r="G1505">
            <v>0</v>
          </cell>
          <cell r="H1505">
            <v>0</v>
          </cell>
          <cell r="I1505">
            <v>1429992</v>
          </cell>
          <cell r="J1505" t="str">
            <v>Zhou Yanduo</v>
          </cell>
          <cell r="K1505" t="str">
            <v>Zhou Haixiao(CTM)</v>
          </cell>
          <cell r="L1505">
            <v>40333</v>
          </cell>
          <cell r="M1505">
            <v>40333</v>
          </cell>
          <cell r="N1505">
            <v>40724</v>
          </cell>
          <cell r="O1505">
            <v>40724</v>
          </cell>
          <cell r="P1505">
            <v>40724</v>
          </cell>
          <cell r="Q1505">
            <v>41095</v>
          </cell>
          <cell r="R1505">
            <v>41185</v>
          </cell>
          <cell r="T1505" t="str">
            <v>Closed</v>
          </cell>
          <cell r="U1505" t="str">
            <v>ZN0S.10510.103</v>
          </cell>
        </row>
        <row r="1506">
          <cell r="A1506">
            <v>10047</v>
          </cell>
          <cell r="B1506" t="str">
            <v>CEP/E</v>
          </cell>
          <cell r="C1506" t="str">
            <v>Projects</v>
          </cell>
          <cell r="D1506" t="str">
            <v>CTE/P</v>
          </cell>
          <cell r="E1506" t="str">
            <v>Z3770 Chiller Unit Modification</v>
          </cell>
          <cell r="F1506">
            <v>5900000</v>
          </cell>
          <cell r="G1506">
            <v>0</v>
          </cell>
          <cell r="H1506">
            <v>0</v>
          </cell>
          <cell r="I1506">
            <v>6322338</v>
          </cell>
          <cell r="J1506" t="str">
            <v>LI Zheng</v>
          </cell>
          <cell r="K1506" t="str">
            <v>Yu Zhenggang</v>
          </cell>
          <cell r="L1506">
            <v>40333</v>
          </cell>
          <cell r="M1506">
            <v>40333</v>
          </cell>
          <cell r="N1506">
            <v>40704</v>
          </cell>
          <cell r="O1506">
            <v>40709</v>
          </cell>
          <cell r="P1506">
            <v>40709</v>
          </cell>
          <cell r="Q1506">
            <v>41058</v>
          </cell>
          <cell r="R1506">
            <v>41148</v>
          </cell>
          <cell r="T1506" t="str">
            <v>Closed</v>
          </cell>
          <cell r="U1506" t="str">
            <v>ZN0S.10510.102</v>
          </cell>
        </row>
        <row r="1507">
          <cell r="A1507">
            <v>10046</v>
          </cell>
          <cell r="B1507" t="str">
            <v>CAP/E</v>
          </cell>
          <cell r="C1507" t="str">
            <v>MOC</v>
          </cell>
          <cell r="D1507" t="str">
            <v>CTE/P</v>
          </cell>
          <cell r="E1507" t="str">
            <v>Modify Pipe Support  to Release Stress</v>
          </cell>
          <cell r="F1507">
            <v>5000</v>
          </cell>
          <cell r="G1507">
            <v>0</v>
          </cell>
          <cell r="H1507">
            <v>0</v>
          </cell>
          <cell r="I1507">
            <v>0</v>
          </cell>
          <cell r="J1507" t="str">
            <v>Xu Xiaofei</v>
          </cell>
          <cell r="K1507" t="str">
            <v>Qu Liqiang</v>
          </cell>
          <cell r="L1507">
            <v>40287</v>
          </cell>
          <cell r="M1507">
            <v>40287</v>
          </cell>
          <cell r="N1507">
            <v>40347</v>
          </cell>
          <cell r="O1507">
            <v>40359</v>
          </cell>
          <cell r="P1507">
            <v>40318</v>
          </cell>
          <cell r="R1507">
            <v>40498</v>
          </cell>
          <cell r="T1507" t="str">
            <v>Closed</v>
          </cell>
        </row>
        <row r="1508">
          <cell r="A1508">
            <v>10045</v>
          </cell>
          <cell r="B1508" t="str">
            <v>CTS/P</v>
          </cell>
          <cell r="C1508" t="str">
            <v>MOC</v>
          </cell>
          <cell r="D1508" t="str">
            <v>CTE/C</v>
          </cell>
          <cell r="E1508" t="str">
            <v>Add awning for waste drain tank T7601</v>
          </cell>
          <cell r="F1508">
            <v>0</v>
          </cell>
          <cell r="I1508">
            <v>0</v>
          </cell>
          <cell r="J1508" t="str">
            <v>Cheng jianping</v>
          </cell>
          <cell r="K1508" t="str">
            <v>Jiang Yunning</v>
          </cell>
          <cell r="L1508">
            <v>40282</v>
          </cell>
          <cell r="M1508">
            <v>40282</v>
          </cell>
          <cell r="N1508">
            <v>40329</v>
          </cell>
          <cell r="O1508">
            <v>40633</v>
          </cell>
          <cell r="P1508">
            <v>40633</v>
          </cell>
          <cell r="R1508">
            <v>40813</v>
          </cell>
          <cell r="T1508" t="str">
            <v>Closed</v>
          </cell>
        </row>
        <row r="1509">
          <cell r="A1509">
            <v>10044</v>
          </cell>
          <cell r="B1509" t="str">
            <v>CAP/E</v>
          </cell>
          <cell r="C1509" t="str">
            <v>MOC</v>
          </cell>
          <cell r="D1509" t="str">
            <v>CTE/C</v>
          </cell>
          <cell r="E1509" t="str">
            <v>AA/AE Lab Modification</v>
          </cell>
          <cell r="F1509">
            <v>2500000</v>
          </cell>
          <cell r="G1509">
            <v>0</v>
          </cell>
          <cell r="H1509">
            <v>0</v>
          </cell>
          <cell r="I1509">
            <v>131103</v>
          </cell>
          <cell r="J1509" t="str">
            <v>Yu Yi</v>
          </cell>
          <cell r="K1509" t="str">
            <v>Lu Yifeng</v>
          </cell>
          <cell r="L1509">
            <v>40270</v>
          </cell>
          <cell r="N1509">
            <v>40786</v>
          </cell>
          <cell r="O1509">
            <v>40816</v>
          </cell>
          <cell r="P1509">
            <v>40816</v>
          </cell>
          <cell r="R1509">
            <v>40996</v>
          </cell>
          <cell r="T1509" t="str">
            <v>Closed</v>
          </cell>
          <cell r="U1509" t="str">
            <v>30472397</v>
          </cell>
        </row>
        <row r="1510">
          <cell r="A1510">
            <v>10043</v>
          </cell>
          <cell r="B1510" t="str">
            <v>CCP/O</v>
          </cell>
          <cell r="C1510" t="str">
            <v>MOC</v>
          </cell>
          <cell r="D1510" t="str">
            <v>CTE/P</v>
          </cell>
          <cell r="E1510" t="str">
            <v>Add CGD for Air Cooler E2430/E2530</v>
          </cell>
          <cell r="F1510">
            <v>500000</v>
          </cell>
          <cell r="G1510">
            <v>0</v>
          </cell>
          <cell r="I1510">
            <v>215199</v>
          </cell>
          <cell r="J1510" t="str">
            <v>Qin Liang</v>
          </cell>
          <cell r="K1510" t="str">
            <v>Hu Zhifeng</v>
          </cell>
          <cell r="L1510">
            <v>40262</v>
          </cell>
          <cell r="M1510">
            <v>40262</v>
          </cell>
          <cell r="N1510">
            <v>40389</v>
          </cell>
          <cell r="O1510">
            <v>40385</v>
          </cell>
          <cell r="P1510">
            <v>40385</v>
          </cell>
          <cell r="R1510">
            <v>40565</v>
          </cell>
          <cell r="T1510" t="str">
            <v>Closed</v>
          </cell>
          <cell r="U1510" t="str">
            <v>30407156</v>
          </cell>
        </row>
        <row r="1511">
          <cell r="A1511">
            <v>10042</v>
          </cell>
          <cell r="B1511" t="str">
            <v>CBP/C</v>
          </cell>
          <cell r="C1511" t="str">
            <v>MOC</v>
          </cell>
          <cell r="D1511" t="str">
            <v>CTE/A</v>
          </cell>
          <cell r="E1511" t="str">
            <v>Add Lighting Facilities in Compressor Building</v>
          </cell>
          <cell r="F1511">
            <v>0</v>
          </cell>
          <cell r="I1511">
            <v>0</v>
          </cell>
          <cell r="J1511" t="str">
            <v>Zhao Wei</v>
          </cell>
          <cell r="K1511" t="str">
            <v>Chen Gang(pre tar)</v>
          </cell>
          <cell r="L1511">
            <v>40210</v>
          </cell>
          <cell r="M1511">
            <v>40210</v>
          </cell>
          <cell r="N1511">
            <v>40329</v>
          </cell>
          <cell r="O1511">
            <v>40275</v>
          </cell>
          <cell r="P1511">
            <v>40319</v>
          </cell>
          <cell r="R1511">
            <v>40499</v>
          </cell>
          <cell r="T1511" t="str">
            <v>Closed</v>
          </cell>
        </row>
        <row r="1512">
          <cell r="A1512">
            <v>10041</v>
          </cell>
          <cell r="B1512" t="str">
            <v>CEP/P</v>
          </cell>
          <cell r="C1512" t="str">
            <v>MOC</v>
          </cell>
          <cell r="D1512" t="str">
            <v>CTM</v>
          </cell>
          <cell r="E1512" t="str">
            <v>Add HP pipe and Hot Water Tracing for R11302</v>
          </cell>
          <cell r="F1512">
            <v>0</v>
          </cell>
          <cell r="G1512">
            <v>0</v>
          </cell>
          <cell r="I1512">
            <v>0</v>
          </cell>
          <cell r="J1512" t="str">
            <v>Xu Xiaofei</v>
          </cell>
          <cell r="K1512" t="str">
            <v>CTM/CTA</v>
          </cell>
          <cell r="L1512">
            <v>40260</v>
          </cell>
          <cell r="M1512">
            <v>40260</v>
          </cell>
          <cell r="N1512">
            <v>40329</v>
          </cell>
          <cell r="R1512">
            <v>41274</v>
          </cell>
          <cell r="T1512" t="str">
            <v>Closed</v>
          </cell>
        </row>
        <row r="1513">
          <cell r="A1513">
            <v>10040</v>
          </cell>
          <cell r="B1513" t="str">
            <v>CEP/E</v>
          </cell>
          <cell r="C1513" t="str">
            <v>Projects</v>
          </cell>
          <cell r="D1513" t="str">
            <v>CTE/P</v>
          </cell>
          <cell r="E1513" t="str">
            <v>Add PEO Pipeline Between YPC &amp; BYC</v>
          </cell>
          <cell r="F1513">
            <v>28900</v>
          </cell>
          <cell r="G1513">
            <v>0</v>
          </cell>
          <cell r="H1513">
            <v>0</v>
          </cell>
          <cell r="I1513">
            <v>0</v>
          </cell>
          <cell r="J1513" t="str">
            <v>Cao Lin</v>
          </cell>
          <cell r="L1513">
            <v>40255</v>
          </cell>
          <cell r="N1513">
            <v>41881</v>
          </cell>
          <cell r="O1513">
            <v>41881</v>
          </cell>
          <cell r="S1513" t="str">
            <v>N</v>
          </cell>
          <cell r="T1513" t="str">
            <v>Canceled</v>
          </cell>
          <cell r="U1513" t="str">
            <v>30582500</v>
          </cell>
        </row>
        <row r="1514">
          <cell r="A1514">
            <v>10039</v>
          </cell>
          <cell r="B1514" t="str">
            <v>CCP/F</v>
          </cell>
          <cell r="C1514" t="str">
            <v>MOC</v>
          </cell>
          <cell r="D1514" t="str">
            <v>CTE/P</v>
          </cell>
          <cell r="E1514" t="str">
            <v>Modify PA reactor system to increase PALD conversion</v>
          </cell>
          <cell r="F1514">
            <v>0</v>
          </cell>
          <cell r="G1514">
            <v>0</v>
          </cell>
          <cell r="I1514">
            <v>0</v>
          </cell>
          <cell r="J1514" t="str">
            <v>Hong Qishe</v>
          </cell>
          <cell r="K1514" t="str">
            <v>CTM(TAR)</v>
          </cell>
          <cell r="L1514">
            <v>40255</v>
          </cell>
          <cell r="M1514">
            <v>40255</v>
          </cell>
          <cell r="R1514">
            <v>41274</v>
          </cell>
          <cell r="T1514" t="str">
            <v>Closed</v>
          </cell>
        </row>
        <row r="1515">
          <cell r="A1515">
            <v>10038</v>
          </cell>
          <cell r="B1515" t="str">
            <v>CTS/P</v>
          </cell>
          <cell r="C1515" t="str">
            <v>MOC</v>
          </cell>
          <cell r="D1515" t="str">
            <v>CTE/P</v>
          </cell>
          <cell r="E1515" t="str">
            <v>Introduce Blow Down Water of HRSG to CW Tower</v>
          </cell>
          <cell r="F1515">
            <v>0</v>
          </cell>
          <cell r="I1515">
            <v>0</v>
          </cell>
          <cell r="J1515" t="str">
            <v>Jia Wenhao</v>
          </cell>
          <cell r="K1515" t="str">
            <v>Qu Liqiang</v>
          </cell>
          <cell r="L1515">
            <v>40254</v>
          </cell>
          <cell r="M1515">
            <v>40254</v>
          </cell>
          <cell r="N1515">
            <v>40389</v>
          </cell>
          <cell r="R1515">
            <v>41274</v>
          </cell>
          <cell r="T1515" t="str">
            <v>Canceled</v>
          </cell>
        </row>
        <row r="1516">
          <cell r="A1516">
            <v>10037</v>
          </cell>
          <cell r="B1516" t="str">
            <v>CAP/A</v>
          </cell>
          <cell r="C1516" t="str">
            <v>MOC</v>
          </cell>
          <cell r="D1516" t="str">
            <v>CTE/P</v>
          </cell>
          <cell r="E1516" t="str">
            <v>Modify F44811/F44812 N2/Air Station</v>
          </cell>
          <cell r="F1516">
            <v>0</v>
          </cell>
          <cell r="I1516">
            <v>15498</v>
          </cell>
          <cell r="J1516" t="str">
            <v>Dai Xiaomin</v>
          </cell>
          <cell r="K1516" t="str">
            <v>Qu Liqiang</v>
          </cell>
          <cell r="L1516">
            <v>40253</v>
          </cell>
          <cell r="M1516">
            <v>40253</v>
          </cell>
          <cell r="N1516">
            <v>40318</v>
          </cell>
          <cell r="R1516">
            <v>41274</v>
          </cell>
          <cell r="T1516" t="str">
            <v>Canceled</v>
          </cell>
          <cell r="U1516" t="str">
            <v>30415306</v>
          </cell>
        </row>
        <row r="1517">
          <cell r="A1517">
            <v>10036</v>
          </cell>
          <cell r="B1517" t="str">
            <v>CTS/U</v>
          </cell>
          <cell r="C1517" t="str">
            <v>MOC</v>
          </cell>
          <cell r="D1517" t="str">
            <v>CTM</v>
          </cell>
          <cell r="E1517" t="str">
            <v>Tie In to Natural Gas Pipeline</v>
          </cell>
          <cell r="F1517">
            <v>0</v>
          </cell>
          <cell r="G1517">
            <v>0</v>
          </cell>
          <cell r="I1517">
            <v>5750584</v>
          </cell>
          <cell r="J1517" t="str">
            <v>Jia Wenhao</v>
          </cell>
          <cell r="K1517" t="str">
            <v>CTM(TAR)</v>
          </cell>
          <cell r="L1517">
            <v>40249</v>
          </cell>
          <cell r="M1517">
            <v>40249</v>
          </cell>
          <cell r="R1517">
            <v>41274</v>
          </cell>
          <cell r="T1517" t="str">
            <v>Closed</v>
          </cell>
          <cell r="U1517" t="str">
            <v>30393899</v>
          </cell>
        </row>
        <row r="1518">
          <cell r="A1518">
            <v>10035</v>
          </cell>
          <cell r="B1518" t="str">
            <v>CHA</v>
          </cell>
          <cell r="C1518" t="str">
            <v>MOC</v>
          </cell>
          <cell r="D1518" t="str">
            <v>CTE/C</v>
          </cell>
          <cell r="E1518" t="str">
            <v>Revamp IT Office of YBS Building</v>
          </cell>
          <cell r="F1518">
            <v>0</v>
          </cell>
          <cell r="I1518">
            <v>0</v>
          </cell>
          <cell r="J1518" t="str">
            <v>Zhang Yihong</v>
          </cell>
          <cell r="K1518" t="str">
            <v>Jiang Yunning</v>
          </cell>
          <cell r="L1518">
            <v>40247</v>
          </cell>
          <cell r="M1518">
            <v>40247</v>
          </cell>
          <cell r="N1518">
            <v>40298</v>
          </cell>
          <cell r="O1518">
            <v>40724</v>
          </cell>
          <cell r="P1518">
            <v>40724</v>
          </cell>
          <cell r="R1518">
            <v>40904</v>
          </cell>
          <cell r="T1518" t="str">
            <v>Closed</v>
          </cell>
        </row>
        <row r="1519">
          <cell r="A1519">
            <v>10033</v>
          </cell>
          <cell r="B1519" t="str">
            <v>CTS/P</v>
          </cell>
          <cell r="C1519" t="str">
            <v>MOC</v>
          </cell>
          <cell r="D1519" t="str">
            <v>CTM</v>
          </cell>
          <cell r="E1519" t="str">
            <v>Replace Feed Water to HRSG with Condensate Water Instead of DM Water</v>
          </cell>
          <cell r="F1519">
            <v>60000</v>
          </cell>
          <cell r="G1519">
            <v>0</v>
          </cell>
          <cell r="I1519">
            <v>0</v>
          </cell>
          <cell r="J1519" t="str">
            <v>Jia Wenhao</v>
          </cell>
          <cell r="K1519" t="str">
            <v>CTM</v>
          </cell>
          <cell r="L1519">
            <v>40247</v>
          </cell>
          <cell r="M1519">
            <v>40247</v>
          </cell>
          <cell r="R1519">
            <v>41274</v>
          </cell>
          <cell r="T1519" t="str">
            <v>Closed</v>
          </cell>
        </row>
        <row r="1520">
          <cell r="A1520">
            <v>10032</v>
          </cell>
          <cell r="B1520" t="str">
            <v>CBP/C</v>
          </cell>
          <cell r="C1520" t="str">
            <v>MOC</v>
          </cell>
          <cell r="D1520" t="str">
            <v>CTM</v>
          </cell>
          <cell r="E1520" t="str">
            <v>Add coke collectors for H130</v>
          </cell>
          <cell r="F1520">
            <v>10000</v>
          </cell>
          <cell r="G1520">
            <v>0</v>
          </cell>
          <cell r="H1520">
            <v>0</v>
          </cell>
          <cell r="I1520">
            <v>10560</v>
          </cell>
          <cell r="J1520" t="str">
            <v>Xu Chen</v>
          </cell>
          <cell r="K1520" t="str">
            <v>CTM</v>
          </cell>
          <cell r="L1520">
            <v>40246</v>
          </cell>
          <cell r="M1520">
            <v>40246</v>
          </cell>
          <cell r="R1520">
            <v>41274</v>
          </cell>
          <cell r="T1520" t="str">
            <v>Closed</v>
          </cell>
          <cell r="U1520" t="str">
            <v>30413761</v>
          </cell>
        </row>
        <row r="1521">
          <cell r="A1521">
            <v>10031</v>
          </cell>
          <cell r="B1521" t="str">
            <v>CTE</v>
          </cell>
          <cell r="C1521" t="str">
            <v>Other</v>
          </cell>
          <cell r="D1521" t="str">
            <v>CTE/C</v>
          </cell>
          <cell r="E1521" t="str">
            <v>Modify HVAC of D750 IT RR</v>
          </cell>
          <cell r="F1521">
            <v>40000</v>
          </cell>
          <cell r="G1521">
            <v>0</v>
          </cell>
          <cell r="H1521">
            <v>0</v>
          </cell>
          <cell r="I1521">
            <v>31637</v>
          </cell>
          <cell r="J1521" t="str">
            <v>Yu Yi</v>
          </cell>
          <cell r="K1521" t="str">
            <v>Zhang Xiaoli</v>
          </cell>
          <cell r="L1521">
            <v>40245</v>
          </cell>
          <cell r="N1521">
            <v>40329</v>
          </cell>
          <cell r="O1521">
            <v>40451</v>
          </cell>
          <cell r="P1521">
            <v>40451</v>
          </cell>
          <cell r="R1521">
            <v>40631</v>
          </cell>
          <cell r="T1521" t="str">
            <v>Closed</v>
          </cell>
          <cell r="U1521" t="str">
            <v>30404911</v>
          </cell>
        </row>
        <row r="1522">
          <cell r="A1522">
            <v>10030</v>
          </cell>
          <cell r="B1522" t="str">
            <v>CTS/U</v>
          </cell>
          <cell r="C1522" t="str">
            <v>Projects</v>
          </cell>
          <cell r="D1522" t="str">
            <v>CTE/C</v>
          </cell>
          <cell r="E1522" t="str">
            <v>C405 Building Revamp_Lab</v>
          </cell>
          <cell r="F1522">
            <v>333000</v>
          </cell>
          <cell r="G1522">
            <v>0</v>
          </cell>
          <cell r="H1522">
            <v>0</v>
          </cell>
          <cell r="I1522">
            <v>260909</v>
          </cell>
          <cell r="J1522" t="str">
            <v>Yu Yi</v>
          </cell>
          <cell r="K1522" t="str">
            <v>Jiang Yunning</v>
          </cell>
          <cell r="L1522">
            <v>40241</v>
          </cell>
          <cell r="M1522">
            <v>40241</v>
          </cell>
          <cell r="N1522">
            <v>40298</v>
          </cell>
          <cell r="O1522">
            <v>40543</v>
          </cell>
          <cell r="P1522">
            <v>40543</v>
          </cell>
          <cell r="R1522">
            <v>40723</v>
          </cell>
          <cell r="T1522" t="str">
            <v>Closed</v>
          </cell>
          <cell r="U1522" t="str">
            <v>CN09.I.66100.101</v>
          </cell>
        </row>
        <row r="1523">
          <cell r="A1523">
            <v>10029</v>
          </cell>
          <cell r="B1523" t="str">
            <v>CEP/P</v>
          </cell>
          <cell r="C1523" t="str">
            <v>MOC</v>
          </cell>
          <cell r="D1523" t="str">
            <v>CTM</v>
          </cell>
          <cell r="E1523" t="str">
            <v>Add double SV for Head of Utilities</v>
          </cell>
          <cell r="F1523">
            <v>280000</v>
          </cell>
          <cell r="G1523">
            <v>0</v>
          </cell>
          <cell r="I1523">
            <v>716790</v>
          </cell>
          <cell r="J1523" t="str">
            <v>Ding Changyong</v>
          </cell>
          <cell r="K1523" t="str">
            <v>CTM(TAR)</v>
          </cell>
          <cell r="L1523">
            <v>40240</v>
          </cell>
          <cell r="M1523">
            <v>40240</v>
          </cell>
          <cell r="O1523">
            <v>40329</v>
          </cell>
          <cell r="P1523">
            <v>40329</v>
          </cell>
          <cell r="R1523">
            <v>40509</v>
          </cell>
          <cell r="T1523" t="str">
            <v>Closed</v>
          </cell>
          <cell r="U1523" t="str">
            <v>30408968</v>
          </cell>
        </row>
        <row r="1524">
          <cell r="A1524">
            <v>10028</v>
          </cell>
          <cell r="B1524" t="str">
            <v>CCP/O</v>
          </cell>
          <cell r="C1524" t="str">
            <v>Projects</v>
          </cell>
          <cell r="D1524" t="str">
            <v>CTE/P</v>
          </cell>
          <cell r="E1524" t="str">
            <v>Add BF3 High Pressure Transportation Spheres for PIB Plant</v>
          </cell>
          <cell r="F1524">
            <v>11500000</v>
          </cell>
          <cell r="G1524">
            <v>0</v>
          </cell>
          <cell r="H1524">
            <v>0</v>
          </cell>
          <cell r="I1524">
            <v>10179269</v>
          </cell>
          <cell r="J1524" t="str">
            <v>Zhou Yanduo</v>
          </cell>
          <cell r="K1524" t="str">
            <v>N.A</v>
          </cell>
          <cell r="L1524">
            <v>40310</v>
          </cell>
          <cell r="M1524">
            <v>40310</v>
          </cell>
          <cell r="N1524">
            <v>40724</v>
          </cell>
          <cell r="O1524">
            <v>40709</v>
          </cell>
          <cell r="P1524">
            <v>40709</v>
          </cell>
          <cell r="Q1524">
            <v>41075</v>
          </cell>
          <cell r="R1524">
            <v>41322</v>
          </cell>
          <cell r="T1524" t="str">
            <v>Closed</v>
          </cell>
          <cell r="U1524" t="str">
            <v>ZN0S.10710.101</v>
          </cell>
        </row>
        <row r="1525">
          <cell r="A1525">
            <v>10027</v>
          </cell>
          <cell r="B1525" t="str">
            <v>CBP/A</v>
          </cell>
          <cell r="C1525" t="str">
            <v>MOC</v>
          </cell>
          <cell r="D1525" t="str">
            <v>CTM</v>
          </cell>
          <cell r="E1525" t="str">
            <v>Add  Overlines for 440-V-520, 510-V-107 to 390-Z-930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 t="str">
            <v>Qiu Zhufeng</v>
          </cell>
          <cell r="K1525" t="str">
            <v>CTM</v>
          </cell>
          <cell r="L1525">
            <v>40235</v>
          </cell>
          <cell r="M1525">
            <v>40235</v>
          </cell>
          <cell r="R1525">
            <v>41274</v>
          </cell>
          <cell r="T1525" t="str">
            <v>Closed</v>
          </cell>
        </row>
        <row r="1526">
          <cell r="A1526">
            <v>10026</v>
          </cell>
          <cell r="B1526" t="str">
            <v>CFL</v>
          </cell>
          <cell r="C1526" t="str">
            <v>MOC</v>
          </cell>
          <cell r="D1526" t="str">
            <v>CTE/P</v>
          </cell>
          <cell r="E1526" t="str">
            <v>Add Mass Flowmeter on Naphtha Pipeline to BCC</v>
          </cell>
          <cell r="F1526">
            <v>100000</v>
          </cell>
          <cell r="G1526">
            <v>0</v>
          </cell>
          <cell r="I1526">
            <v>147294</v>
          </cell>
          <cell r="J1526" t="str">
            <v>Yu Xiya</v>
          </cell>
          <cell r="K1526" t="str">
            <v>Ling Taizhong(TAR)</v>
          </cell>
          <cell r="L1526">
            <v>40233</v>
          </cell>
          <cell r="M1526">
            <v>40233</v>
          </cell>
          <cell r="N1526">
            <v>40318</v>
          </cell>
          <cell r="O1526">
            <v>40329</v>
          </cell>
          <cell r="P1526">
            <v>40329</v>
          </cell>
          <cell r="R1526">
            <v>40509</v>
          </cell>
          <cell r="T1526" t="str">
            <v>Closed</v>
          </cell>
          <cell r="U1526" t="str">
            <v>30377126</v>
          </cell>
        </row>
        <row r="1527">
          <cell r="A1527">
            <v>10025</v>
          </cell>
          <cell r="B1527" t="str">
            <v>CAP/A</v>
          </cell>
          <cell r="C1527" t="str">
            <v>MOC</v>
          </cell>
          <cell r="D1527" t="str">
            <v>CTE/P</v>
          </cell>
          <cell r="E1527" t="str">
            <v>Add Flange for E3130 Acid Water Inlet and Outlet Lines</v>
          </cell>
          <cell r="F1527">
            <v>10000</v>
          </cell>
          <cell r="G1527">
            <v>0</v>
          </cell>
          <cell r="I1527">
            <v>89929</v>
          </cell>
          <cell r="J1527" t="str">
            <v>Que Dan</v>
          </cell>
          <cell r="K1527" t="str">
            <v>Qu Liqiang(TAR)</v>
          </cell>
          <cell r="L1527">
            <v>40233</v>
          </cell>
          <cell r="M1527">
            <v>40233</v>
          </cell>
          <cell r="N1527">
            <v>40298</v>
          </cell>
          <cell r="O1527">
            <v>40319</v>
          </cell>
          <cell r="P1527">
            <v>40319</v>
          </cell>
          <cell r="R1527">
            <v>40499</v>
          </cell>
          <cell r="T1527" t="str">
            <v>Closed</v>
          </cell>
          <cell r="U1527" t="str">
            <v>30401509</v>
          </cell>
        </row>
        <row r="1528">
          <cell r="A1528">
            <v>10024</v>
          </cell>
          <cell r="B1528" t="str">
            <v>CCP/O</v>
          </cell>
          <cell r="C1528" t="str">
            <v>MOC</v>
          </cell>
          <cell r="D1528" t="str">
            <v>CTM</v>
          </cell>
          <cell r="E1528" t="str">
            <v>Replace Manual Valve with Solenoid Valve on n-BA loading line</v>
          </cell>
          <cell r="F1528">
            <v>0</v>
          </cell>
          <cell r="G1528">
            <v>0</v>
          </cell>
          <cell r="I1528">
            <v>67782</v>
          </cell>
          <cell r="J1528" t="str">
            <v>Qin Liang</v>
          </cell>
          <cell r="K1528" t="str">
            <v>CTM</v>
          </cell>
          <cell r="L1528">
            <v>40232</v>
          </cell>
          <cell r="M1528">
            <v>40232</v>
          </cell>
          <cell r="N1528">
            <v>40466</v>
          </cell>
          <cell r="R1528">
            <v>41274</v>
          </cell>
          <cell r="T1528" t="str">
            <v>Closed</v>
          </cell>
          <cell r="U1528" t="str">
            <v>30409255</v>
          </cell>
        </row>
        <row r="1529">
          <cell r="A1529">
            <v>10023</v>
          </cell>
          <cell r="B1529" t="str">
            <v>CCP/O</v>
          </cell>
          <cell r="C1529" t="str">
            <v>MOC</v>
          </cell>
          <cell r="D1529" t="str">
            <v>CTE/P</v>
          </cell>
          <cell r="E1529" t="str">
            <v>Collect cooling water of sample devices</v>
          </cell>
          <cell r="F1529">
            <v>276548</v>
          </cell>
          <cell r="G1529">
            <v>0</v>
          </cell>
          <cell r="H1529">
            <v>0</v>
          </cell>
          <cell r="I1529">
            <v>209622</v>
          </cell>
          <cell r="J1529" t="str">
            <v>Sun Duoxun</v>
          </cell>
          <cell r="K1529" t="str">
            <v>Wang Wei</v>
          </cell>
          <cell r="L1529">
            <v>40231</v>
          </cell>
          <cell r="M1529">
            <v>40231</v>
          </cell>
          <cell r="N1529">
            <v>40908</v>
          </cell>
          <cell r="O1529">
            <v>41425</v>
          </cell>
          <cell r="P1529">
            <v>41424</v>
          </cell>
          <cell r="R1529">
            <v>41486</v>
          </cell>
          <cell r="S1529" t="str">
            <v>N</v>
          </cell>
          <cell r="T1529" t="str">
            <v>Completed</v>
          </cell>
          <cell r="U1529" t="str">
            <v>980439392</v>
          </cell>
        </row>
        <row r="1530">
          <cell r="A1530">
            <v>10022</v>
          </cell>
          <cell r="B1530" t="str">
            <v>CBP/C</v>
          </cell>
          <cell r="C1530" t="str">
            <v>MOC</v>
          </cell>
          <cell r="D1530" t="str">
            <v>CTE/A</v>
          </cell>
          <cell r="E1530" t="str">
            <v>Replace Motor STPM1011B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 t="str">
            <v>Zhao Wei</v>
          </cell>
          <cell r="K1530" t="str">
            <v>Chen Gang</v>
          </cell>
          <cell r="L1530">
            <v>40231</v>
          </cell>
          <cell r="M1530">
            <v>40231</v>
          </cell>
          <cell r="N1530">
            <v>40318</v>
          </cell>
          <cell r="O1530">
            <v>40604</v>
          </cell>
          <cell r="P1530">
            <v>40633</v>
          </cell>
          <cell r="R1530">
            <v>40813</v>
          </cell>
          <cell r="T1530" t="str">
            <v>Closed</v>
          </cell>
        </row>
        <row r="1531">
          <cell r="A1531">
            <v>10021</v>
          </cell>
          <cell r="B1531" t="str">
            <v>CAP/A</v>
          </cell>
          <cell r="C1531" t="str">
            <v>MOC</v>
          </cell>
          <cell r="D1531" t="str">
            <v>CTE/P</v>
          </cell>
          <cell r="E1531" t="str">
            <v>Add 'LO' Hand Valve on IA Pipeline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 t="str">
            <v>Xu Xiaofei</v>
          </cell>
          <cell r="K1531" t="str">
            <v>Qu Liqiang(TAR)</v>
          </cell>
          <cell r="L1531">
            <v>40231</v>
          </cell>
          <cell r="M1531">
            <v>40231</v>
          </cell>
          <cell r="N1531">
            <v>40318</v>
          </cell>
          <cell r="O1531">
            <v>40319</v>
          </cell>
          <cell r="P1531">
            <v>40319</v>
          </cell>
          <cell r="R1531">
            <v>40499</v>
          </cell>
          <cell r="T1531" t="str">
            <v>Closed</v>
          </cell>
        </row>
        <row r="1532">
          <cell r="A1532">
            <v>10020</v>
          </cell>
          <cell r="B1532" t="str">
            <v>CAP/A</v>
          </cell>
          <cell r="C1532" t="str">
            <v>MOC</v>
          </cell>
          <cell r="D1532" t="str">
            <v>CTE/P</v>
          </cell>
          <cell r="E1532" t="str">
            <v>MRU Z Ejector Outlet Pipe Modification</v>
          </cell>
          <cell r="F1532">
            <v>0</v>
          </cell>
          <cell r="G1532">
            <v>0</v>
          </cell>
          <cell r="I1532">
            <v>0</v>
          </cell>
          <cell r="J1532" t="str">
            <v>Ding Changyong</v>
          </cell>
          <cell r="K1532" t="str">
            <v>Qu Liqiang(TAR)</v>
          </cell>
          <cell r="L1532">
            <v>40230</v>
          </cell>
          <cell r="M1532">
            <v>40230</v>
          </cell>
          <cell r="N1532">
            <v>40318</v>
          </cell>
          <cell r="O1532">
            <v>40560</v>
          </cell>
          <cell r="P1532">
            <v>40560</v>
          </cell>
          <cell r="R1532">
            <v>40740</v>
          </cell>
          <cell r="T1532" t="str">
            <v>Closed</v>
          </cell>
        </row>
        <row r="1533">
          <cell r="A1533">
            <v>10019</v>
          </cell>
          <cell r="B1533" t="str">
            <v>CTS/U</v>
          </cell>
          <cell r="C1533" t="str">
            <v>MOC</v>
          </cell>
          <cell r="D1533" t="str">
            <v>CTE/P</v>
          </cell>
          <cell r="E1533" t="str">
            <v>Improve the stress of SMP pipeline</v>
          </cell>
          <cell r="F1533">
            <v>50000</v>
          </cell>
          <cell r="G1533">
            <v>0</v>
          </cell>
          <cell r="I1533">
            <v>0</v>
          </cell>
          <cell r="J1533" t="str">
            <v>Liu Xiaoli</v>
          </cell>
          <cell r="K1533" t="str">
            <v>CTM(TAR)</v>
          </cell>
          <cell r="L1533">
            <v>40220</v>
          </cell>
          <cell r="M1533">
            <v>40220</v>
          </cell>
          <cell r="R1533">
            <v>41274</v>
          </cell>
          <cell r="T1533" t="str">
            <v>Closed</v>
          </cell>
        </row>
        <row r="1534">
          <cell r="A1534">
            <v>10018</v>
          </cell>
          <cell r="B1534" t="str">
            <v>CHA</v>
          </cell>
          <cell r="C1534" t="str">
            <v>MOC</v>
          </cell>
          <cell r="D1534" t="str">
            <v>CTE/P</v>
          </cell>
          <cell r="E1534" t="str">
            <v>Introduce Signal to Z100 Firefighting Control Room</v>
          </cell>
          <cell r="F1534">
            <v>0</v>
          </cell>
          <cell r="G1534">
            <v>0</v>
          </cell>
          <cell r="H1534">
            <v>0</v>
          </cell>
          <cell r="I1534">
            <v>2090</v>
          </cell>
          <cell r="J1534" t="str">
            <v>Yu Xiya</v>
          </cell>
          <cell r="K1534" t="str">
            <v>Sun Zhongping</v>
          </cell>
          <cell r="L1534">
            <v>40219</v>
          </cell>
          <cell r="M1534">
            <v>40219</v>
          </cell>
          <cell r="N1534">
            <v>40786</v>
          </cell>
          <cell r="P1534">
            <v>40786</v>
          </cell>
          <cell r="R1534">
            <v>41274</v>
          </cell>
          <cell r="S1534" t="str">
            <v>N</v>
          </cell>
          <cell r="T1534" t="str">
            <v>Closed</v>
          </cell>
          <cell r="U1534" t="str">
            <v>30411257</v>
          </cell>
        </row>
        <row r="1535">
          <cell r="A1535">
            <v>10017</v>
          </cell>
          <cell r="B1535" t="str">
            <v>CEP/P</v>
          </cell>
          <cell r="C1535" t="str">
            <v>MOC</v>
          </cell>
          <cell r="D1535" t="str">
            <v>CTM</v>
          </cell>
          <cell r="E1535" t="str">
            <v>Change Regulator to CV for V11719/21719</v>
          </cell>
          <cell r="F1535">
            <v>0</v>
          </cell>
          <cell r="G1535">
            <v>0</v>
          </cell>
          <cell r="I1535">
            <v>0</v>
          </cell>
          <cell r="J1535" t="str">
            <v>Xu Xiaofei</v>
          </cell>
          <cell r="K1535" t="str">
            <v>CTM(TAR)</v>
          </cell>
          <cell r="L1535">
            <v>40212</v>
          </cell>
          <cell r="M1535">
            <v>40212</v>
          </cell>
          <cell r="O1535">
            <v>40329</v>
          </cell>
          <cell r="P1535">
            <v>40329</v>
          </cell>
          <cell r="R1535">
            <v>40509</v>
          </cell>
          <cell r="T1535" t="str">
            <v>Closed</v>
          </cell>
        </row>
        <row r="1536">
          <cell r="A1536">
            <v>10016</v>
          </cell>
          <cell r="B1536" t="str">
            <v>CEP/P</v>
          </cell>
          <cell r="C1536" t="str">
            <v>MOC</v>
          </cell>
          <cell r="D1536" t="str">
            <v>CTM</v>
          </cell>
          <cell r="E1536" t="str">
            <v>Modify PO Injection System of TM Line</v>
          </cell>
          <cell r="F1536">
            <v>80000</v>
          </cell>
          <cell r="G1536">
            <v>0</v>
          </cell>
          <cell r="I1536">
            <v>265318</v>
          </cell>
          <cell r="J1536" t="str">
            <v>Ding Changyong</v>
          </cell>
          <cell r="K1536" t="str">
            <v>CTM(TAR)</v>
          </cell>
          <cell r="L1536">
            <v>40212</v>
          </cell>
          <cell r="M1536">
            <v>40212</v>
          </cell>
          <cell r="O1536">
            <v>40329</v>
          </cell>
          <cell r="P1536">
            <v>40329</v>
          </cell>
          <cell r="R1536">
            <v>40509</v>
          </cell>
          <cell r="T1536" t="str">
            <v>Closed</v>
          </cell>
          <cell r="U1536" t="str">
            <v>30404659</v>
          </cell>
        </row>
        <row r="1537">
          <cell r="A1537">
            <v>10015</v>
          </cell>
          <cell r="B1537" t="str">
            <v>CBP/C</v>
          </cell>
          <cell r="C1537" t="str">
            <v>MOC</v>
          </cell>
          <cell r="D1537" t="str">
            <v>CTM</v>
          </cell>
          <cell r="E1537" t="str">
            <v>Change the Bypass Valves of KT101/201to 1"</v>
          </cell>
          <cell r="F1537">
            <v>30000</v>
          </cell>
          <cell r="G1537">
            <v>0</v>
          </cell>
          <cell r="H1537">
            <v>0</v>
          </cell>
          <cell r="I1537">
            <v>3045</v>
          </cell>
          <cell r="J1537" t="str">
            <v>Shi Ruikun</v>
          </cell>
          <cell r="K1537" t="str">
            <v>CTM</v>
          </cell>
          <cell r="L1537">
            <v>40211</v>
          </cell>
          <cell r="M1537">
            <v>40211</v>
          </cell>
          <cell r="R1537">
            <v>41274</v>
          </cell>
          <cell r="T1537" t="str">
            <v>Closed</v>
          </cell>
          <cell r="U1537" t="str">
            <v>30408362</v>
          </cell>
        </row>
        <row r="1538">
          <cell r="A1538">
            <v>10014</v>
          </cell>
          <cell r="B1538" t="str">
            <v>CBP/C</v>
          </cell>
          <cell r="C1538" t="str">
            <v>MOC</v>
          </cell>
          <cell r="D1538" t="str">
            <v>CTM</v>
          </cell>
          <cell r="E1538" t="str">
            <v>Enlarge the size of pipe 2"-P-320705-B0B-MP to 3"</v>
          </cell>
          <cell r="F1538">
            <v>80000</v>
          </cell>
          <cell r="G1538">
            <v>0</v>
          </cell>
          <cell r="H1538">
            <v>0</v>
          </cell>
          <cell r="I1538">
            <v>18330</v>
          </cell>
          <cell r="J1538" t="str">
            <v>Shi Ruikun</v>
          </cell>
          <cell r="K1538" t="str">
            <v>CTM</v>
          </cell>
          <cell r="L1538">
            <v>40211</v>
          </cell>
          <cell r="M1538">
            <v>40211</v>
          </cell>
          <cell r="R1538">
            <v>41274</v>
          </cell>
          <cell r="T1538" t="str">
            <v>Closed</v>
          </cell>
          <cell r="U1538" t="str">
            <v>30408363</v>
          </cell>
        </row>
        <row r="1539">
          <cell r="A1539">
            <v>10013</v>
          </cell>
          <cell r="B1539" t="str">
            <v>CBP/C</v>
          </cell>
          <cell r="C1539" t="str">
            <v>MOC</v>
          </cell>
          <cell r="D1539" t="str">
            <v>CTM</v>
          </cell>
          <cell r="E1539" t="str">
            <v>Introduce Furnace Steam Drum Cooler Drainage to CWW system(TAR)</v>
          </cell>
          <cell r="F1539">
            <v>122000</v>
          </cell>
          <cell r="G1539">
            <v>0</v>
          </cell>
          <cell r="H1539">
            <v>0</v>
          </cell>
          <cell r="I1539">
            <v>168099</v>
          </cell>
          <cell r="J1539" t="str">
            <v>Shi Ruikun</v>
          </cell>
          <cell r="K1539" t="str">
            <v>CTM</v>
          </cell>
          <cell r="L1539">
            <v>40211</v>
          </cell>
          <cell r="M1539">
            <v>40211</v>
          </cell>
          <cell r="R1539">
            <v>41274</v>
          </cell>
          <cell r="T1539" t="str">
            <v>Closed</v>
          </cell>
          <cell r="U1539" t="str">
            <v>30408361</v>
          </cell>
        </row>
        <row r="1540">
          <cell r="A1540">
            <v>10012</v>
          </cell>
          <cell r="B1540" t="str">
            <v>CBP/C</v>
          </cell>
          <cell r="C1540" t="str">
            <v>MOC</v>
          </cell>
          <cell r="D1540" t="str">
            <v>CTE/P</v>
          </cell>
          <cell r="E1540" t="str">
            <v>Add toluene extraction for new DSG system</v>
          </cell>
          <cell r="F1540">
            <v>190000</v>
          </cell>
          <cell r="G1540">
            <v>0</v>
          </cell>
          <cell r="I1540">
            <v>457694</v>
          </cell>
          <cell r="J1540" t="str">
            <v>Que Dan</v>
          </cell>
          <cell r="K1540" t="str">
            <v>Ling Taizhong</v>
          </cell>
          <cell r="L1540">
            <v>40211</v>
          </cell>
          <cell r="M1540">
            <v>40211</v>
          </cell>
          <cell r="N1540">
            <v>40482</v>
          </cell>
          <cell r="O1540">
            <v>40633</v>
          </cell>
          <cell r="P1540">
            <v>40633</v>
          </cell>
          <cell r="R1540">
            <v>40813</v>
          </cell>
          <cell r="T1540" t="str">
            <v>Closed</v>
          </cell>
          <cell r="U1540" t="str">
            <v>30408364</v>
          </cell>
        </row>
        <row r="1541">
          <cell r="A1541">
            <v>10011</v>
          </cell>
          <cell r="B1541" t="str">
            <v>CAP/A</v>
          </cell>
          <cell r="C1541" t="str">
            <v>MOC</v>
          </cell>
          <cell r="D1541" t="str">
            <v>CTE/P</v>
          </cell>
          <cell r="E1541" t="str">
            <v>Introduce Propylene vent gas to V4730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 t="str">
            <v>Xu Xiaofei</v>
          </cell>
          <cell r="K1541" t="str">
            <v>Qu Liqiang</v>
          </cell>
          <cell r="L1541">
            <v>40207</v>
          </cell>
          <cell r="M1541">
            <v>40207</v>
          </cell>
          <cell r="N1541">
            <v>40249</v>
          </cell>
          <cell r="O1541">
            <v>40268</v>
          </cell>
          <cell r="P1541">
            <v>40268</v>
          </cell>
          <cell r="R1541">
            <v>40448</v>
          </cell>
          <cell r="T1541" t="str">
            <v>Closed</v>
          </cell>
        </row>
        <row r="1542">
          <cell r="A1542">
            <v>10010</v>
          </cell>
          <cell r="B1542" t="str">
            <v>CEP/P</v>
          </cell>
          <cell r="C1542" t="str">
            <v>Projects</v>
          </cell>
          <cell r="D1542" t="str">
            <v>CTE/P</v>
          </cell>
          <cell r="E1542" t="str">
            <v>Add SS Spare Equipments of E11402,11502A1, 11503B1</v>
          </cell>
          <cell r="F1542">
            <v>17500000</v>
          </cell>
          <cell r="G1542">
            <v>0</v>
          </cell>
          <cell r="H1542">
            <v>0</v>
          </cell>
          <cell r="I1542">
            <v>0</v>
          </cell>
          <cell r="J1542" t="str">
            <v>Li Zheng</v>
          </cell>
          <cell r="K1542" t="str">
            <v>Guan Xinchun</v>
          </cell>
          <cell r="L1542">
            <v>40619</v>
          </cell>
          <cell r="M1542">
            <v>40619</v>
          </cell>
          <cell r="N1542">
            <v>40908</v>
          </cell>
          <cell r="O1542">
            <v>40786</v>
          </cell>
          <cell r="P1542">
            <v>40786</v>
          </cell>
          <cell r="R1542">
            <v>40966</v>
          </cell>
          <cell r="T1542" t="str">
            <v>Closed</v>
          </cell>
          <cell r="U1542" t="str">
            <v>ZN0S.10520.111</v>
          </cell>
        </row>
        <row r="1543">
          <cell r="A1543">
            <v>10009</v>
          </cell>
          <cell r="B1543" t="str">
            <v>CAP/A</v>
          </cell>
          <cell r="C1543" t="str">
            <v>MOC</v>
          </cell>
          <cell r="D1543" t="str">
            <v>CTE/A</v>
          </cell>
          <cell r="E1543" t="str">
            <v>Add site lighting for pumps of AA</v>
          </cell>
          <cell r="F1543">
            <v>15000</v>
          </cell>
          <cell r="I1543">
            <v>20666</v>
          </cell>
          <cell r="J1543" t="str">
            <v>Xu Zheng</v>
          </cell>
          <cell r="K1543" t="str">
            <v>Tian Wei</v>
          </cell>
          <cell r="L1543">
            <v>40203</v>
          </cell>
          <cell r="M1543">
            <v>40203</v>
          </cell>
          <cell r="N1543">
            <v>40298</v>
          </cell>
          <cell r="O1543">
            <v>40359</v>
          </cell>
          <cell r="P1543">
            <v>40359</v>
          </cell>
          <cell r="R1543">
            <v>40539</v>
          </cell>
          <cell r="T1543" t="str">
            <v>Closed</v>
          </cell>
          <cell r="U1543" t="str">
            <v>30412082</v>
          </cell>
        </row>
        <row r="1544">
          <cell r="A1544">
            <v>10008</v>
          </cell>
          <cell r="B1544" t="str">
            <v>CBP/C</v>
          </cell>
          <cell r="C1544" t="str">
            <v>MOC</v>
          </cell>
          <cell r="D1544" t="str">
            <v>CTE/A</v>
          </cell>
          <cell r="E1544" t="str">
            <v>Modify light control in BCC pump area</v>
          </cell>
          <cell r="F1544">
            <v>0</v>
          </cell>
          <cell r="I1544">
            <v>0</v>
          </cell>
          <cell r="J1544" t="str">
            <v>Xu Zheng</v>
          </cell>
          <cell r="K1544" t="str">
            <v>Chen Gang</v>
          </cell>
          <cell r="L1544">
            <v>40200</v>
          </cell>
          <cell r="M1544">
            <v>40200</v>
          </cell>
          <cell r="N1544">
            <v>40389</v>
          </cell>
          <cell r="O1544">
            <v>40693</v>
          </cell>
          <cell r="P1544">
            <v>40795</v>
          </cell>
          <cell r="R1544">
            <v>40975</v>
          </cell>
          <cell r="T1544" t="str">
            <v>Closed</v>
          </cell>
        </row>
        <row r="1545">
          <cell r="A1545">
            <v>10007</v>
          </cell>
          <cell r="B1545" t="str">
            <v>CTS/P</v>
          </cell>
          <cell r="C1545" t="str">
            <v>Other</v>
          </cell>
          <cell r="D1545" t="str">
            <v>CTE/C</v>
          </cell>
          <cell r="E1545" t="str">
            <v>Rebuild the foundation of the 88TK-2 blower.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 t="str">
            <v>Cheng Jianping</v>
          </cell>
          <cell r="K1545" t="str">
            <v>Jiang Yunning</v>
          </cell>
          <cell r="L1545">
            <v>40199</v>
          </cell>
          <cell r="N1545">
            <v>40268</v>
          </cell>
          <cell r="O1545">
            <v>40268</v>
          </cell>
          <cell r="P1545">
            <v>40329</v>
          </cell>
          <cell r="R1545">
            <v>40509</v>
          </cell>
          <cell r="S1545" t="str">
            <v>N</v>
          </cell>
          <cell r="T1545" t="str">
            <v>Closed</v>
          </cell>
        </row>
        <row r="1546">
          <cell r="A1546">
            <v>10006</v>
          </cell>
          <cell r="B1546" t="str">
            <v>CBP/C</v>
          </cell>
          <cell r="C1546" t="str">
            <v>MOC</v>
          </cell>
          <cell r="D1546" t="str">
            <v>CTE/P</v>
          </cell>
          <cell r="E1546" t="str">
            <v>Add bypass for Gasoline Cooler E567</v>
          </cell>
          <cell r="F1546">
            <v>130000</v>
          </cell>
          <cell r="G1546">
            <v>0</v>
          </cell>
          <cell r="I1546">
            <v>46885</v>
          </cell>
          <cell r="J1546" t="str">
            <v>Yuan Suxia</v>
          </cell>
          <cell r="K1546" t="str">
            <v>Ling Taizhong(TAR)</v>
          </cell>
          <cell r="L1546">
            <v>40198</v>
          </cell>
          <cell r="M1546">
            <v>40198</v>
          </cell>
          <cell r="N1546">
            <v>40298</v>
          </cell>
          <cell r="O1546">
            <v>40319</v>
          </cell>
          <cell r="P1546">
            <v>40319</v>
          </cell>
          <cell r="R1546">
            <v>40499</v>
          </cell>
          <cell r="T1546" t="str">
            <v>Closed</v>
          </cell>
          <cell r="U1546" t="str">
            <v>30405906</v>
          </cell>
        </row>
        <row r="1547">
          <cell r="A1547">
            <v>10005</v>
          </cell>
          <cell r="B1547" t="str">
            <v>CAP/A</v>
          </cell>
          <cell r="C1547" t="str">
            <v>MOC</v>
          </cell>
          <cell r="D1547" t="str">
            <v>CTE/P</v>
          </cell>
          <cell r="E1547" t="str">
            <v>Add new pipe from polished condensated water head to CW2</v>
          </cell>
          <cell r="F1547">
            <v>0</v>
          </cell>
          <cell r="G1547">
            <v>0</v>
          </cell>
          <cell r="I1547">
            <v>0</v>
          </cell>
          <cell r="J1547" t="str">
            <v>Shi Ruikun</v>
          </cell>
          <cell r="K1547" t="str">
            <v>Ling Taizhong(TAR)</v>
          </cell>
          <cell r="L1547">
            <v>40197</v>
          </cell>
          <cell r="M1547">
            <v>40197</v>
          </cell>
          <cell r="N1547">
            <v>40268</v>
          </cell>
          <cell r="O1547">
            <v>40319</v>
          </cell>
          <cell r="P1547">
            <v>40319</v>
          </cell>
          <cell r="R1547">
            <v>40499</v>
          </cell>
          <cell r="T1547" t="str">
            <v>Closed</v>
          </cell>
        </row>
        <row r="1548">
          <cell r="A1548">
            <v>10004</v>
          </cell>
          <cell r="B1548" t="str">
            <v>CEP/E</v>
          </cell>
          <cell r="C1548" t="str">
            <v>Projects</v>
          </cell>
          <cell r="D1548" t="str">
            <v>CTM</v>
          </cell>
          <cell r="E1548" t="str">
            <v>Add a Stirrer in V3764</v>
          </cell>
          <cell r="F1548">
            <v>125000</v>
          </cell>
          <cell r="G1548">
            <v>0</v>
          </cell>
          <cell r="I1548">
            <v>28192</v>
          </cell>
          <cell r="J1548" t="str">
            <v>Shao Xinbo</v>
          </cell>
          <cell r="K1548" t="str">
            <v>CTM</v>
          </cell>
          <cell r="L1548">
            <v>40255</v>
          </cell>
          <cell r="M1548">
            <v>40255</v>
          </cell>
          <cell r="N1548">
            <v>40329</v>
          </cell>
          <cell r="P1548">
            <v>40402</v>
          </cell>
          <cell r="R1548">
            <v>40582</v>
          </cell>
          <cell r="T1548" t="str">
            <v>Closed</v>
          </cell>
          <cell r="U1548" t="str">
            <v>CN09.I.10510.101</v>
          </cell>
        </row>
        <row r="1549">
          <cell r="A1549">
            <v>10003</v>
          </cell>
          <cell r="B1549" t="str">
            <v>CBP/C</v>
          </cell>
          <cell r="C1549" t="str">
            <v>MOC</v>
          </cell>
          <cell r="D1549" t="str">
            <v>CTE/P</v>
          </cell>
          <cell r="E1549" t="str">
            <v>Add Isolation Valve on KT300 Steam Seal Gas Line</v>
          </cell>
          <cell r="F1549">
            <v>0</v>
          </cell>
          <cell r="G1549">
            <v>0</v>
          </cell>
          <cell r="I1549">
            <v>12406</v>
          </cell>
          <cell r="J1549" t="str">
            <v>Yuan Suxia</v>
          </cell>
          <cell r="K1549" t="str">
            <v>Ling Taizhong(TAR)</v>
          </cell>
          <cell r="L1549">
            <v>40209</v>
          </cell>
          <cell r="M1549">
            <v>40209</v>
          </cell>
          <cell r="N1549">
            <v>40326</v>
          </cell>
          <cell r="O1549">
            <v>40319</v>
          </cell>
          <cell r="P1549">
            <v>40319</v>
          </cell>
          <cell r="R1549">
            <v>40499</v>
          </cell>
          <cell r="T1549" t="str">
            <v>Closed</v>
          </cell>
          <cell r="U1549" t="str">
            <v>30403249</v>
          </cell>
        </row>
        <row r="1550">
          <cell r="A1550">
            <v>10002</v>
          </cell>
          <cell r="B1550" t="str">
            <v>CBP/C</v>
          </cell>
          <cell r="C1550" t="str">
            <v>MOC</v>
          </cell>
          <cell r="D1550" t="str">
            <v>CTE/P</v>
          </cell>
          <cell r="E1550" t="str">
            <v>Add Drain Valves on Compressor Turbine Condensator CW Outlet Line</v>
          </cell>
          <cell r="F1550">
            <v>0</v>
          </cell>
          <cell r="G1550">
            <v>0</v>
          </cell>
          <cell r="I1550">
            <v>39481</v>
          </cell>
          <cell r="J1550" t="str">
            <v>Yuan Suxia</v>
          </cell>
          <cell r="K1550" t="str">
            <v>Ling Taizhong(TAR)</v>
          </cell>
          <cell r="L1550">
            <v>40190</v>
          </cell>
          <cell r="M1550">
            <v>40190</v>
          </cell>
          <cell r="N1550">
            <v>40326</v>
          </cell>
          <cell r="O1550">
            <v>40303</v>
          </cell>
          <cell r="P1550">
            <v>40303</v>
          </cell>
          <cell r="R1550">
            <v>40483</v>
          </cell>
          <cell r="T1550" t="str">
            <v>Closed</v>
          </cell>
          <cell r="U1550" t="str">
            <v>30403248</v>
          </cell>
        </row>
        <row r="1551">
          <cell r="A1551">
            <v>10001</v>
          </cell>
          <cell r="B1551" t="str">
            <v>CCP/O</v>
          </cell>
          <cell r="C1551" t="str">
            <v>MOC</v>
          </cell>
          <cell r="D1551" t="str">
            <v>CTM</v>
          </cell>
          <cell r="E1551" t="str">
            <v>Replace E2360 by SS Material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 t="str">
            <v>Li Zheng</v>
          </cell>
          <cell r="K1551" t="str">
            <v>CTM(TAR)</v>
          </cell>
          <cell r="L1551">
            <v>40186</v>
          </cell>
          <cell r="M1551">
            <v>40186</v>
          </cell>
          <cell r="R1551">
            <v>41274</v>
          </cell>
          <cell r="T1551" t="str">
            <v>Closed</v>
          </cell>
        </row>
        <row r="1552">
          <cell r="A1552">
            <v>9205</v>
          </cell>
          <cell r="B1552" t="str">
            <v>CCP/L</v>
          </cell>
          <cell r="C1552" t="str">
            <v>MOC</v>
          </cell>
          <cell r="E1552" t="str">
            <v>Add New PA Loading Arm in A615</v>
          </cell>
          <cell r="F1552">
            <v>0</v>
          </cell>
          <cell r="I1552">
            <v>192651</v>
          </cell>
          <cell r="J1552" t="str">
            <v>Que Dan</v>
          </cell>
          <cell r="K1552" t="str">
            <v>Qu Liqiang</v>
          </cell>
          <cell r="L1552">
            <v>40175</v>
          </cell>
          <cell r="M1552">
            <v>40175</v>
          </cell>
          <cell r="N1552">
            <v>40329</v>
          </cell>
          <cell r="O1552">
            <v>40329</v>
          </cell>
          <cell r="P1552">
            <v>40329</v>
          </cell>
          <cell r="R1552">
            <v>40509</v>
          </cell>
          <cell r="T1552" t="str">
            <v>Closed</v>
          </cell>
          <cell r="U1552" t="str">
            <v>30401272</v>
          </cell>
        </row>
        <row r="1553">
          <cell r="A1553">
            <v>9204</v>
          </cell>
          <cell r="B1553" t="str">
            <v>CEP/P</v>
          </cell>
          <cell r="C1553" t="str">
            <v>Projects</v>
          </cell>
          <cell r="E1553" t="str">
            <v>Power Supply to Containers for LDPE Logistics</v>
          </cell>
          <cell r="F1553">
            <v>460000</v>
          </cell>
          <cell r="I1553">
            <v>490070</v>
          </cell>
          <cell r="J1553" t="str">
            <v>Xu Zheng</v>
          </cell>
          <cell r="K1553" t="str">
            <v>Sun Zhongping</v>
          </cell>
          <cell r="L1553">
            <v>40234</v>
          </cell>
          <cell r="M1553">
            <v>40234</v>
          </cell>
          <cell r="N1553">
            <v>40329</v>
          </cell>
          <cell r="O1553">
            <v>40543</v>
          </cell>
          <cell r="P1553">
            <v>40543</v>
          </cell>
          <cell r="R1553">
            <v>40723</v>
          </cell>
          <cell r="T1553" t="str">
            <v>Closed</v>
          </cell>
          <cell r="U1553" t="str">
            <v>CN09.I.10530.101</v>
          </cell>
        </row>
        <row r="1554">
          <cell r="A1554">
            <v>9203</v>
          </cell>
          <cell r="B1554" t="str">
            <v>CBP/C</v>
          </cell>
          <cell r="C1554" t="str">
            <v>MOC</v>
          </cell>
          <cell r="E1554" t="str">
            <v>Add PV106011B at On Spec Vapor Ethylene line from SCTF</v>
          </cell>
          <cell r="F1554">
            <v>0</v>
          </cell>
          <cell r="I1554">
            <v>111854</v>
          </cell>
          <cell r="J1554" t="str">
            <v>Qiu Zhufeng</v>
          </cell>
          <cell r="K1554" t="str">
            <v>Ling Taizhong(TAR)</v>
          </cell>
          <cell r="L1554">
            <v>40172</v>
          </cell>
          <cell r="M1554">
            <v>40172</v>
          </cell>
          <cell r="N1554">
            <v>40298</v>
          </cell>
          <cell r="O1554">
            <v>40293</v>
          </cell>
          <cell r="P1554">
            <v>40293</v>
          </cell>
          <cell r="R1554">
            <v>40473</v>
          </cell>
          <cell r="T1554" t="str">
            <v>Closed</v>
          </cell>
          <cell r="U1554" t="str">
            <v>30402827</v>
          </cell>
        </row>
        <row r="1555">
          <cell r="A1555">
            <v>9202</v>
          </cell>
          <cell r="B1555" t="str">
            <v>CCP/M</v>
          </cell>
          <cell r="C1555" t="str">
            <v>Projects</v>
          </cell>
          <cell r="E1555" t="str">
            <v>New 10kt/a tBA Project</v>
          </cell>
          <cell r="F1555">
            <v>186000000</v>
          </cell>
          <cell r="I1555">
            <v>0</v>
          </cell>
          <cell r="J1555" t="str">
            <v>Li Linggang</v>
          </cell>
          <cell r="K1555" t="str">
            <v>Zhang Fanwen</v>
          </cell>
          <cell r="L1555">
            <v>40171</v>
          </cell>
          <cell r="M1555">
            <v>40171</v>
          </cell>
          <cell r="N1555">
            <v>41121</v>
          </cell>
          <cell r="R1555">
            <v>41274</v>
          </cell>
          <cell r="T1555" t="str">
            <v>Canceled</v>
          </cell>
        </row>
        <row r="1556">
          <cell r="A1556">
            <v>9201</v>
          </cell>
          <cell r="B1556" t="str">
            <v>CEP/P</v>
          </cell>
          <cell r="C1556" t="str">
            <v>MOC</v>
          </cell>
          <cell r="E1556" t="str">
            <v>Back Flow Protection on N2 pipeline</v>
          </cell>
          <cell r="F1556">
            <v>0</v>
          </cell>
          <cell r="I1556">
            <v>128915</v>
          </cell>
          <cell r="J1556" t="str">
            <v>Xu Xiaofei</v>
          </cell>
          <cell r="K1556" t="str">
            <v>CTA(TAR)</v>
          </cell>
          <cell r="L1556">
            <v>40169</v>
          </cell>
          <cell r="M1556">
            <v>40169</v>
          </cell>
          <cell r="N1556">
            <v>40298</v>
          </cell>
          <cell r="O1556">
            <v>40319</v>
          </cell>
          <cell r="P1556">
            <v>40319</v>
          </cell>
          <cell r="R1556">
            <v>40499</v>
          </cell>
          <cell r="T1556" t="str">
            <v>Closed</v>
          </cell>
          <cell r="U1556" t="str">
            <v>30399936</v>
          </cell>
        </row>
        <row r="1557">
          <cell r="A1557">
            <v>9200</v>
          </cell>
          <cell r="B1557" t="str">
            <v>CBP/C</v>
          </cell>
          <cell r="C1557" t="str">
            <v>MOC</v>
          </cell>
          <cell r="E1557" t="str">
            <v>Add pumps to transfer ethylene to YBS</v>
          </cell>
          <cell r="F1557">
            <v>0</v>
          </cell>
          <cell r="I1557">
            <v>61211</v>
          </cell>
          <cell r="J1557" t="str">
            <v>Qiu Zhufeng</v>
          </cell>
          <cell r="K1557" t="str">
            <v>Ling Taizhong(TAR)</v>
          </cell>
          <cell r="L1557">
            <v>40169</v>
          </cell>
          <cell r="M1557">
            <v>40169</v>
          </cell>
          <cell r="N1557">
            <v>40298</v>
          </cell>
          <cell r="O1557">
            <v>40293</v>
          </cell>
          <cell r="P1557">
            <v>40293</v>
          </cell>
          <cell r="R1557">
            <v>40473</v>
          </cell>
          <cell r="T1557" t="str">
            <v>Closed</v>
          </cell>
          <cell r="U1557" t="str">
            <v>30402826</v>
          </cell>
        </row>
        <row r="1558">
          <cell r="A1558">
            <v>9199</v>
          </cell>
          <cell r="B1558" t="str">
            <v>CFL</v>
          </cell>
          <cell r="C1558" t="str">
            <v>MOC</v>
          </cell>
          <cell r="E1558" t="str">
            <v>Add one new sampling valve for receiving JPC naphtha system</v>
          </cell>
          <cell r="F1558">
            <v>0</v>
          </cell>
          <cell r="I1558">
            <v>56316</v>
          </cell>
          <cell r="J1558" t="str">
            <v>Yu Xiya</v>
          </cell>
          <cell r="K1558" t="str">
            <v>CTM(TAR)</v>
          </cell>
          <cell r="L1558">
            <v>40168</v>
          </cell>
          <cell r="M1558">
            <v>40168</v>
          </cell>
          <cell r="O1558">
            <v>40319</v>
          </cell>
          <cell r="P1558">
            <v>40319</v>
          </cell>
          <cell r="R1558">
            <v>40499</v>
          </cell>
          <cell r="T1558" t="str">
            <v>Closed</v>
          </cell>
          <cell r="U1558" t="str">
            <v>30400734</v>
          </cell>
        </row>
        <row r="1559">
          <cell r="A1559">
            <v>9198</v>
          </cell>
          <cell r="B1559" t="str">
            <v>CEP/P</v>
          </cell>
          <cell r="C1559" t="str">
            <v>Projects</v>
          </cell>
          <cell r="E1559" t="str">
            <v>Modify Na3PO4 Jetting System of TM Line</v>
          </cell>
          <cell r="F1559">
            <v>960000</v>
          </cell>
          <cell r="G1559">
            <v>0</v>
          </cell>
          <cell r="I1559">
            <v>1530097</v>
          </cell>
          <cell r="J1559" t="str">
            <v>Ding Changyong</v>
          </cell>
          <cell r="K1559" t="str">
            <v>Zhang Fanwen</v>
          </cell>
          <cell r="L1559">
            <v>40392</v>
          </cell>
          <cell r="M1559">
            <v>40392</v>
          </cell>
          <cell r="N1559">
            <v>40694</v>
          </cell>
          <cell r="O1559">
            <v>40674</v>
          </cell>
          <cell r="P1559">
            <v>40674</v>
          </cell>
          <cell r="R1559">
            <v>40854</v>
          </cell>
          <cell r="T1559" t="str">
            <v>Closed</v>
          </cell>
          <cell r="U1559" t="str">
            <v>ZN0S.10520.101</v>
          </cell>
        </row>
        <row r="1560">
          <cell r="A1560">
            <v>9197</v>
          </cell>
          <cell r="B1560" t="str">
            <v>CFL</v>
          </cell>
          <cell r="C1560" t="str">
            <v>Projects</v>
          </cell>
          <cell r="E1560" t="str">
            <v>Send Jettly/CLTF Video signals to NanJing Customs Headquaters</v>
          </cell>
          <cell r="F1560">
            <v>30000</v>
          </cell>
          <cell r="G1560">
            <v>0</v>
          </cell>
          <cell r="H1560">
            <v>0</v>
          </cell>
          <cell r="I1560">
            <v>25155</v>
          </cell>
          <cell r="J1560" t="str">
            <v>Qiu Wei</v>
          </cell>
          <cell r="K1560" t="str">
            <v>Qiu Wei</v>
          </cell>
          <cell r="L1560">
            <v>40164</v>
          </cell>
          <cell r="M1560">
            <v>40164</v>
          </cell>
          <cell r="N1560">
            <v>40237</v>
          </cell>
          <cell r="O1560">
            <v>40268</v>
          </cell>
          <cell r="P1560">
            <v>40268</v>
          </cell>
          <cell r="R1560">
            <v>40448</v>
          </cell>
          <cell r="T1560" t="str">
            <v>Closed</v>
          </cell>
          <cell r="U1560" t="str">
            <v>CN09.I.67111.902</v>
          </cell>
        </row>
        <row r="1561">
          <cell r="A1561">
            <v>9196</v>
          </cell>
          <cell r="B1561" t="str">
            <v>CCP/O</v>
          </cell>
          <cell r="C1561" t="str">
            <v>MOC</v>
          </cell>
          <cell r="E1561" t="str">
            <v>Set up Temporary Offgas Pipeline for OXO Tank Farm</v>
          </cell>
          <cell r="F1561">
            <v>0</v>
          </cell>
          <cell r="I1561">
            <v>0</v>
          </cell>
          <cell r="J1561" t="str">
            <v>Qin Liang</v>
          </cell>
          <cell r="K1561" t="str">
            <v>Qu Liqiang(TAR)</v>
          </cell>
          <cell r="L1561">
            <v>40163</v>
          </cell>
          <cell r="M1561">
            <v>40163</v>
          </cell>
          <cell r="N1561">
            <v>40302</v>
          </cell>
          <cell r="O1561">
            <v>40303</v>
          </cell>
          <cell r="P1561">
            <v>40303</v>
          </cell>
          <cell r="R1561">
            <v>40483</v>
          </cell>
          <cell r="T1561" t="str">
            <v>Closed</v>
          </cell>
        </row>
        <row r="1562">
          <cell r="A1562">
            <v>9195</v>
          </cell>
          <cell r="B1562" t="str">
            <v>CTS/P</v>
          </cell>
          <cell r="C1562" t="str">
            <v>Projects</v>
          </cell>
          <cell r="E1562" t="str">
            <v>Cooling Tower Hydrodynamic  Fan Revamp in PP</v>
          </cell>
          <cell r="F1562">
            <v>1442000</v>
          </cell>
          <cell r="H1562">
            <v>0</v>
          </cell>
          <cell r="I1562">
            <v>1239213</v>
          </cell>
          <cell r="J1562" t="str">
            <v>Jia Wenhao</v>
          </cell>
          <cell r="K1562" t="str">
            <v>Ling Taizhong</v>
          </cell>
          <cell r="L1562">
            <v>40255</v>
          </cell>
          <cell r="M1562">
            <v>40255</v>
          </cell>
          <cell r="N1562">
            <v>39925</v>
          </cell>
          <cell r="O1562">
            <v>40351</v>
          </cell>
          <cell r="P1562">
            <v>40351</v>
          </cell>
          <cell r="Q1562">
            <v>40547</v>
          </cell>
          <cell r="R1562">
            <v>40531</v>
          </cell>
          <cell r="T1562" t="str">
            <v>Closed</v>
          </cell>
          <cell r="U1562" t="str">
            <v>CN09.S.62200.101</v>
          </cell>
        </row>
        <row r="1563">
          <cell r="A1563">
            <v>9194</v>
          </cell>
          <cell r="B1563" t="str">
            <v>CAP/A</v>
          </cell>
          <cell r="C1563" t="str">
            <v>MOC</v>
          </cell>
          <cell r="E1563" t="str">
            <v>Modify the Ground Support for Reactor Head</v>
          </cell>
          <cell r="F1563">
            <v>30000</v>
          </cell>
          <cell r="I1563">
            <v>50261</v>
          </cell>
          <cell r="J1563" t="str">
            <v>Wu liang</v>
          </cell>
          <cell r="K1563" t="str">
            <v>Jiang Yunning</v>
          </cell>
          <cell r="L1563">
            <v>40158</v>
          </cell>
          <cell r="M1563">
            <v>40158</v>
          </cell>
          <cell r="N1563">
            <v>40268</v>
          </cell>
          <cell r="O1563">
            <v>40329</v>
          </cell>
          <cell r="P1563">
            <v>40329</v>
          </cell>
          <cell r="R1563">
            <v>40509</v>
          </cell>
          <cell r="T1563" t="str">
            <v>Closed</v>
          </cell>
          <cell r="U1563" t="str">
            <v>30399623</v>
          </cell>
        </row>
        <row r="1564">
          <cell r="A1564">
            <v>9193</v>
          </cell>
          <cell r="B1564" t="str">
            <v>CAP/A</v>
          </cell>
          <cell r="C1564" t="str">
            <v>MOC</v>
          </cell>
          <cell r="E1564" t="str">
            <v>Add platform between MRU and reactor</v>
          </cell>
          <cell r="F1564">
            <v>30000</v>
          </cell>
          <cell r="I1564">
            <v>38981</v>
          </cell>
          <cell r="J1564" t="str">
            <v>Wu Liang</v>
          </cell>
          <cell r="K1564" t="str">
            <v>Jiang Yunning</v>
          </cell>
          <cell r="L1564">
            <v>40158</v>
          </cell>
          <cell r="M1564">
            <v>40158</v>
          </cell>
          <cell r="N1564">
            <v>40209</v>
          </cell>
          <cell r="O1564">
            <v>40329</v>
          </cell>
          <cell r="P1564">
            <v>40329</v>
          </cell>
          <cell r="R1564">
            <v>40509</v>
          </cell>
          <cell r="T1564" t="str">
            <v>Closed</v>
          </cell>
          <cell r="U1564" t="str">
            <v>30399622</v>
          </cell>
        </row>
        <row r="1565">
          <cell r="A1565">
            <v>9192</v>
          </cell>
          <cell r="B1565" t="str">
            <v>CBP/A</v>
          </cell>
          <cell r="C1565" t="str">
            <v>Projects</v>
          </cell>
          <cell r="E1565" t="str">
            <v>Add a C5 Pipeline from BYC to YuanGang</v>
          </cell>
          <cell r="F1565">
            <v>4245000</v>
          </cell>
          <cell r="G1565">
            <v>0</v>
          </cell>
          <cell r="H1565">
            <v>0</v>
          </cell>
          <cell r="I1565">
            <v>3943466</v>
          </cell>
          <cell r="J1565" t="str">
            <v>Cao Lin</v>
          </cell>
          <cell r="K1565" t="str">
            <v>Ling Taizhong</v>
          </cell>
          <cell r="L1565">
            <v>40157</v>
          </cell>
          <cell r="M1565">
            <v>40169</v>
          </cell>
          <cell r="N1565">
            <v>40364</v>
          </cell>
          <cell r="O1565">
            <v>40359</v>
          </cell>
          <cell r="P1565">
            <v>40390</v>
          </cell>
          <cell r="R1565">
            <v>40570</v>
          </cell>
          <cell r="T1565" t="str">
            <v>Closed</v>
          </cell>
          <cell r="U1565" t="str">
            <v>CN09.S.10420.904</v>
          </cell>
        </row>
        <row r="1566">
          <cell r="A1566">
            <v>9191</v>
          </cell>
          <cell r="B1566" t="str">
            <v>CBP/A</v>
          </cell>
          <cell r="C1566" t="str">
            <v>Projects</v>
          </cell>
          <cell r="E1566" t="str">
            <v>Add a C5 Pipeline for AEU &amp; PGU</v>
          </cell>
          <cell r="F1566">
            <v>600000</v>
          </cell>
          <cell r="I1566">
            <v>566455</v>
          </cell>
          <cell r="J1566" t="str">
            <v>Cao Lin</v>
          </cell>
          <cell r="K1566" t="str">
            <v>Ling Taizhong</v>
          </cell>
          <cell r="L1566">
            <v>40157</v>
          </cell>
          <cell r="M1566">
            <v>40169</v>
          </cell>
          <cell r="N1566">
            <v>40421</v>
          </cell>
          <cell r="O1566">
            <v>40359</v>
          </cell>
          <cell r="P1566">
            <v>40390</v>
          </cell>
          <cell r="R1566">
            <v>40570</v>
          </cell>
          <cell r="T1566" t="str">
            <v>Closed</v>
          </cell>
          <cell r="U1566" t="str">
            <v>CN09.S.10420.903</v>
          </cell>
        </row>
        <row r="1567">
          <cell r="A1567">
            <v>9190</v>
          </cell>
          <cell r="B1567" t="str">
            <v>CBP/S</v>
          </cell>
          <cell r="C1567" t="str">
            <v>MOC</v>
          </cell>
          <cell r="E1567" t="str">
            <v>Add valves to isolate E1209</v>
          </cell>
          <cell r="F1567">
            <v>0</v>
          </cell>
          <cell r="I1567">
            <v>0</v>
          </cell>
          <cell r="J1567" t="str">
            <v>Xu Chen</v>
          </cell>
          <cell r="K1567" t="str">
            <v>CTM/OS(TAR)</v>
          </cell>
          <cell r="L1567">
            <v>40154</v>
          </cell>
          <cell r="M1567">
            <v>40154</v>
          </cell>
          <cell r="R1567">
            <v>41274</v>
          </cell>
          <cell r="T1567" t="str">
            <v>Closed</v>
          </cell>
        </row>
        <row r="1568">
          <cell r="A1568">
            <v>9189</v>
          </cell>
          <cell r="B1568" t="str">
            <v>CBP/S</v>
          </cell>
          <cell r="C1568" t="str">
            <v>Projects</v>
          </cell>
          <cell r="E1568" t="str">
            <v>Add one UPS in Syngas Plant</v>
          </cell>
          <cell r="F1568">
            <v>730000</v>
          </cell>
          <cell r="I1568">
            <v>522264</v>
          </cell>
          <cell r="J1568" t="str">
            <v>Zhang Wen</v>
          </cell>
          <cell r="K1568" t="str">
            <v>CTA(TAR)</v>
          </cell>
          <cell r="L1568">
            <v>40171</v>
          </cell>
          <cell r="M1568">
            <v>40171</v>
          </cell>
          <cell r="N1568">
            <v>40304</v>
          </cell>
          <cell r="O1568">
            <v>40319</v>
          </cell>
          <cell r="P1568">
            <v>40319</v>
          </cell>
          <cell r="Q1568">
            <v>40408</v>
          </cell>
          <cell r="R1568">
            <v>40498</v>
          </cell>
          <cell r="T1568" t="str">
            <v>Closed</v>
          </cell>
          <cell r="U1568" t="str">
            <v>CN09.S.10430.905</v>
          </cell>
        </row>
        <row r="1569">
          <cell r="A1569">
            <v>9188</v>
          </cell>
          <cell r="B1569" t="str">
            <v>CAP/E</v>
          </cell>
          <cell r="C1569" t="str">
            <v>Projects</v>
          </cell>
          <cell r="E1569" t="str">
            <v>R7550 &amp; A7550 Replacement</v>
          </cell>
          <cell r="F1569">
            <v>6640000</v>
          </cell>
          <cell r="G1569">
            <v>0</v>
          </cell>
          <cell r="H1569">
            <v>0</v>
          </cell>
          <cell r="I1569">
            <v>4315201</v>
          </cell>
          <cell r="J1569" t="str">
            <v>LI Zheng</v>
          </cell>
          <cell r="K1569" t="str">
            <v>Qu Liqiang</v>
          </cell>
          <cell r="L1569">
            <v>40193</v>
          </cell>
          <cell r="M1569">
            <v>40191</v>
          </cell>
          <cell r="N1569">
            <v>40481</v>
          </cell>
          <cell r="O1569">
            <v>40560</v>
          </cell>
          <cell r="P1569">
            <v>40560</v>
          </cell>
          <cell r="Q1569">
            <v>41197</v>
          </cell>
          <cell r="R1569">
            <v>41241</v>
          </cell>
          <cell r="T1569" t="str">
            <v>Closed</v>
          </cell>
          <cell r="U1569" t="str">
            <v>ZN0S.10630.101</v>
          </cell>
        </row>
        <row r="1570">
          <cell r="A1570">
            <v>9187</v>
          </cell>
          <cell r="B1570" t="str">
            <v>CEP/P</v>
          </cell>
          <cell r="C1570" t="str">
            <v>MOC</v>
          </cell>
          <cell r="E1570" t="str">
            <v>Build Temporary Storage in LDPE</v>
          </cell>
          <cell r="F1570">
            <v>120000</v>
          </cell>
          <cell r="I1570">
            <v>0</v>
          </cell>
          <cell r="J1570" t="str">
            <v>Xu Yuebo</v>
          </cell>
          <cell r="K1570" t="str">
            <v>CEP/L</v>
          </cell>
          <cell r="L1570">
            <v>40149</v>
          </cell>
          <cell r="M1570">
            <v>40149</v>
          </cell>
          <cell r="R1570">
            <v>41274</v>
          </cell>
          <cell r="T1570" t="str">
            <v>Canceled</v>
          </cell>
        </row>
        <row r="1571">
          <cell r="A1571">
            <v>9186</v>
          </cell>
          <cell r="B1571" t="str">
            <v>CCP/O</v>
          </cell>
          <cell r="C1571" t="str">
            <v>MOC</v>
          </cell>
          <cell r="E1571" t="str">
            <v>Modify FI 12001</v>
          </cell>
          <cell r="F1571">
            <v>0</v>
          </cell>
          <cell r="I1571">
            <v>13047</v>
          </cell>
          <cell r="J1571" t="str">
            <v>Ma Delong</v>
          </cell>
          <cell r="K1571" t="str">
            <v>Qu Liqiang</v>
          </cell>
          <cell r="L1571">
            <v>40149</v>
          </cell>
          <cell r="M1571">
            <v>40149</v>
          </cell>
          <cell r="N1571">
            <v>40329</v>
          </cell>
          <cell r="O1571">
            <v>40329</v>
          </cell>
          <cell r="P1571">
            <v>40329</v>
          </cell>
          <cell r="R1571">
            <v>40509</v>
          </cell>
          <cell r="T1571" t="str">
            <v>Closed</v>
          </cell>
          <cell r="U1571" t="str">
            <v>30398986</v>
          </cell>
        </row>
        <row r="1572">
          <cell r="A1572">
            <v>9185</v>
          </cell>
          <cell r="B1572" t="str">
            <v>CCP/O</v>
          </cell>
          <cell r="C1572" t="str">
            <v>MOC</v>
          </cell>
          <cell r="E1572" t="str">
            <v>Modify FI 24651 and FI 24611</v>
          </cell>
          <cell r="F1572">
            <v>0</v>
          </cell>
          <cell r="I1572">
            <v>58738</v>
          </cell>
          <cell r="J1572" t="str">
            <v>Ma Delong</v>
          </cell>
          <cell r="K1572" t="str">
            <v>Qu Liqiang</v>
          </cell>
          <cell r="L1572">
            <v>40149</v>
          </cell>
          <cell r="M1572">
            <v>40149</v>
          </cell>
          <cell r="N1572">
            <v>40268</v>
          </cell>
          <cell r="O1572">
            <v>40323</v>
          </cell>
          <cell r="P1572">
            <v>40323</v>
          </cell>
          <cell r="R1572">
            <v>40503</v>
          </cell>
          <cell r="T1572" t="str">
            <v>Closed</v>
          </cell>
          <cell r="U1572" t="str">
            <v>30398985</v>
          </cell>
        </row>
        <row r="1573">
          <cell r="A1573">
            <v>9184</v>
          </cell>
          <cell r="B1573" t="str">
            <v>CTS/U</v>
          </cell>
          <cell r="C1573" t="str">
            <v>MOC</v>
          </cell>
          <cell r="E1573" t="str">
            <v>Build a temporary SMP pipeline to BYG</v>
          </cell>
          <cell r="F1573">
            <v>50000</v>
          </cell>
          <cell r="I1573">
            <v>0</v>
          </cell>
          <cell r="J1573" t="str">
            <v>Xu Chen</v>
          </cell>
          <cell r="K1573" t="str">
            <v>Ling Taizhong(TAR)</v>
          </cell>
          <cell r="L1573">
            <v>40147</v>
          </cell>
          <cell r="M1573">
            <v>40147</v>
          </cell>
          <cell r="N1573">
            <v>40421</v>
          </cell>
          <cell r="O1573">
            <v>40400</v>
          </cell>
          <cell r="P1573">
            <v>40400</v>
          </cell>
          <cell r="R1573">
            <v>40580</v>
          </cell>
          <cell r="T1573" t="str">
            <v>Closed</v>
          </cell>
          <cell r="U1573" t="str">
            <v>20292183</v>
          </cell>
        </row>
        <row r="1574">
          <cell r="A1574">
            <v>9183</v>
          </cell>
          <cell r="B1574" t="str">
            <v>CTA</v>
          </cell>
          <cell r="C1574" t="str">
            <v>Projects</v>
          </cell>
          <cell r="E1574" t="str">
            <v>Electrical Monitroing &amp; Control System (EMCS) Upgrade in 2010_TAR</v>
          </cell>
          <cell r="F1574">
            <v>1700000</v>
          </cell>
          <cell r="G1574">
            <v>0</v>
          </cell>
          <cell r="H1574">
            <v>0</v>
          </cell>
          <cell r="I1574">
            <v>1445025</v>
          </cell>
          <cell r="J1574" t="str">
            <v>Zhang Wen</v>
          </cell>
          <cell r="K1574" t="str">
            <v>Chen Gang(TAR)</v>
          </cell>
          <cell r="L1574">
            <v>40147</v>
          </cell>
          <cell r="M1574">
            <v>40147</v>
          </cell>
          <cell r="N1574">
            <v>40308</v>
          </cell>
          <cell r="O1574">
            <v>40268</v>
          </cell>
          <cell r="P1574">
            <v>40268</v>
          </cell>
          <cell r="R1574">
            <v>40448</v>
          </cell>
          <cell r="T1574" t="str">
            <v>Closed</v>
          </cell>
          <cell r="U1574" t="str">
            <v>CN09.S.62210.902</v>
          </cell>
        </row>
        <row r="1575">
          <cell r="A1575">
            <v>9182</v>
          </cell>
          <cell r="B1575" t="str">
            <v>CCP/F</v>
          </cell>
          <cell r="C1575" t="str">
            <v>Projects</v>
          </cell>
          <cell r="E1575" t="str">
            <v>FA Plant Expansion</v>
          </cell>
          <cell r="F1575">
            <v>2219000</v>
          </cell>
          <cell r="G1575">
            <v>0</v>
          </cell>
          <cell r="H1575">
            <v>0</v>
          </cell>
          <cell r="I1575">
            <v>1018091</v>
          </cell>
          <cell r="J1575" t="str">
            <v>Hong Qishe</v>
          </cell>
          <cell r="K1575" t="str">
            <v>Ma Liyang(TAR)</v>
          </cell>
          <cell r="L1575">
            <v>40134</v>
          </cell>
          <cell r="M1575">
            <v>40134</v>
          </cell>
          <cell r="N1575">
            <v>40359</v>
          </cell>
          <cell r="O1575">
            <v>40329</v>
          </cell>
          <cell r="P1575">
            <v>40329</v>
          </cell>
          <cell r="R1575">
            <v>40509</v>
          </cell>
          <cell r="T1575" t="str">
            <v>Closed</v>
          </cell>
          <cell r="U1575" t="str">
            <v>CN09.S.10730.902</v>
          </cell>
        </row>
        <row r="1576">
          <cell r="A1576">
            <v>9181</v>
          </cell>
          <cell r="B1576" t="str">
            <v>CBP/S</v>
          </cell>
          <cell r="C1576" t="str">
            <v>MOC</v>
          </cell>
          <cell r="E1576" t="str">
            <v>Add Air Filter at inlet of K1202</v>
          </cell>
          <cell r="F1576">
            <v>190000</v>
          </cell>
          <cell r="I1576">
            <v>143696</v>
          </cell>
          <cell r="J1576" t="str">
            <v>Xu Chen</v>
          </cell>
          <cell r="K1576" t="str">
            <v>Ling Taizhong(TAR)</v>
          </cell>
          <cell r="L1576">
            <v>40133</v>
          </cell>
          <cell r="M1576">
            <v>40133</v>
          </cell>
          <cell r="N1576">
            <v>40298</v>
          </cell>
          <cell r="O1576">
            <v>40318</v>
          </cell>
          <cell r="P1576">
            <v>40318</v>
          </cell>
          <cell r="R1576">
            <v>40498</v>
          </cell>
          <cell r="T1576" t="str">
            <v>Closed</v>
          </cell>
          <cell r="U1576" t="str">
            <v>30393756</v>
          </cell>
        </row>
        <row r="1577">
          <cell r="A1577">
            <v>9180</v>
          </cell>
          <cell r="B1577" t="str">
            <v>CAP/A</v>
          </cell>
          <cell r="C1577" t="str">
            <v>Projects</v>
          </cell>
          <cell r="D1577" t="str">
            <v>CTE/P</v>
          </cell>
          <cell r="E1577" t="str">
            <v>F1230 Air intake Filter Modification</v>
          </cell>
          <cell r="F1577">
            <v>4940000</v>
          </cell>
          <cell r="G1577">
            <v>0</v>
          </cell>
          <cell r="H1577">
            <v>0</v>
          </cell>
          <cell r="I1577">
            <v>4209832</v>
          </cell>
          <cell r="J1577" t="str">
            <v>LI Zheng</v>
          </cell>
          <cell r="K1577" t="str">
            <v>Qu Liqiang</v>
          </cell>
          <cell r="L1577">
            <v>40302</v>
          </cell>
          <cell r="M1577">
            <v>40302</v>
          </cell>
          <cell r="N1577">
            <v>40482</v>
          </cell>
          <cell r="O1577">
            <v>40560</v>
          </cell>
          <cell r="P1577">
            <v>40560</v>
          </cell>
          <cell r="Q1577">
            <v>41197</v>
          </cell>
          <cell r="R1577">
            <v>41241</v>
          </cell>
          <cell r="S1577" t="str">
            <v>N</v>
          </cell>
          <cell r="T1577" t="str">
            <v>Closed</v>
          </cell>
          <cell r="U1577" t="str">
            <v>ZN0S.10610.101</v>
          </cell>
        </row>
        <row r="1578">
          <cell r="A1578">
            <v>9179</v>
          </cell>
          <cell r="B1578" t="str">
            <v>CCP/M</v>
          </cell>
          <cell r="C1578" t="str">
            <v>Projects</v>
          </cell>
          <cell r="E1578" t="str">
            <v>Replacing DMF residue tank V4402 in C1 plant</v>
          </cell>
          <cell r="F1578">
            <v>0</v>
          </cell>
          <cell r="I1578">
            <v>0</v>
          </cell>
          <cell r="J1578" t="str">
            <v>Hong Qishe</v>
          </cell>
          <cell r="L1578">
            <v>40129</v>
          </cell>
          <cell r="M1578">
            <v>40129</v>
          </cell>
          <cell r="N1578">
            <v>40329</v>
          </cell>
          <cell r="R1578">
            <v>41274</v>
          </cell>
          <cell r="T1578" t="str">
            <v>Canceled</v>
          </cell>
        </row>
        <row r="1579">
          <cell r="A1579">
            <v>9178</v>
          </cell>
          <cell r="B1579" t="str">
            <v>CEP/P</v>
          </cell>
          <cell r="C1579" t="str">
            <v>Projects</v>
          </cell>
          <cell r="E1579" t="str">
            <v>Power Supply to LDPE CTCI Building</v>
          </cell>
          <cell r="F1579">
            <v>55000</v>
          </cell>
          <cell r="I1579">
            <v>33244</v>
          </cell>
          <cell r="J1579" t="str">
            <v>Xu Zheng</v>
          </cell>
          <cell r="K1579" t="str">
            <v>Sun Zhongpin(Pre Tar)</v>
          </cell>
          <cell r="L1579">
            <v>40148</v>
          </cell>
          <cell r="M1579">
            <v>40148</v>
          </cell>
          <cell r="N1579">
            <v>40157</v>
          </cell>
          <cell r="O1579">
            <v>40235</v>
          </cell>
          <cell r="P1579">
            <v>40235</v>
          </cell>
          <cell r="R1579">
            <v>40415</v>
          </cell>
          <cell r="T1579" t="str">
            <v>Closed</v>
          </cell>
          <cell r="U1579" t="str">
            <v>CN09.I.10520.901</v>
          </cell>
        </row>
        <row r="1580">
          <cell r="A1580">
            <v>9177</v>
          </cell>
          <cell r="B1580" t="str">
            <v>CHA</v>
          </cell>
          <cell r="C1580" t="str">
            <v>Projects</v>
          </cell>
          <cell r="E1580" t="str">
            <v>Modify Monitoring Wall and Contorl Board in ERC</v>
          </cell>
          <cell r="F1580">
            <v>1675000</v>
          </cell>
          <cell r="I1580">
            <v>1278282</v>
          </cell>
          <cell r="J1580" t="str">
            <v>Hao Jinling</v>
          </cell>
          <cell r="K1580" t="str">
            <v>Sun Zhongping</v>
          </cell>
          <cell r="L1580">
            <v>40170</v>
          </cell>
          <cell r="M1580">
            <v>40170</v>
          </cell>
          <cell r="N1580">
            <v>40543</v>
          </cell>
          <cell r="O1580">
            <v>40515</v>
          </cell>
          <cell r="P1580">
            <v>40515</v>
          </cell>
          <cell r="Q1580">
            <v>40613</v>
          </cell>
          <cell r="R1580">
            <v>40703</v>
          </cell>
          <cell r="T1580" t="str">
            <v>Closed</v>
          </cell>
          <cell r="U1580" t="str">
            <v>CN09.S.63200.902</v>
          </cell>
        </row>
        <row r="1581">
          <cell r="A1581">
            <v>9176</v>
          </cell>
          <cell r="B1581" t="str">
            <v>CEP/E</v>
          </cell>
          <cell r="C1581" t="str">
            <v>MOC</v>
          </cell>
          <cell r="E1581" t="str">
            <v>Change Restriction Orifice F13124</v>
          </cell>
          <cell r="F1581">
            <v>0</v>
          </cell>
          <cell r="I1581">
            <v>0</v>
          </cell>
          <cell r="J1581" t="str">
            <v>Xu Xiaofei</v>
          </cell>
          <cell r="K1581" t="str">
            <v>CTM</v>
          </cell>
          <cell r="L1581">
            <v>40114</v>
          </cell>
          <cell r="M1581">
            <v>40114</v>
          </cell>
          <cell r="R1581">
            <v>41274</v>
          </cell>
          <cell r="T1581" t="str">
            <v>Closed</v>
          </cell>
        </row>
        <row r="1582">
          <cell r="A1582">
            <v>9175</v>
          </cell>
          <cell r="B1582" t="str">
            <v>CFL</v>
          </cell>
          <cell r="C1582" t="str">
            <v>MOC</v>
          </cell>
          <cell r="E1582" t="str">
            <v>Change Glass Membranes to SS Mebranes on Foam Line</v>
          </cell>
          <cell r="F1582">
            <v>0</v>
          </cell>
          <cell r="G1582">
            <v>0</v>
          </cell>
          <cell r="H1582">
            <v>0</v>
          </cell>
          <cell r="I1582">
            <v>99892</v>
          </cell>
          <cell r="J1582" t="str">
            <v>Yu Xiya</v>
          </cell>
          <cell r="K1582" t="str">
            <v>CTM</v>
          </cell>
          <cell r="L1582">
            <v>40114</v>
          </cell>
          <cell r="M1582">
            <v>40114</v>
          </cell>
          <cell r="R1582">
            <v>41274</v>
          </cell>
          <cell r="T1582" t="str">
            <v>Closed</v>
          </cell>
          <cell r="U1582" t="str">
            <v>30394389</v>
          </cell>
        </row>
        <row r="1583">
          <cell r="A1583">
            <v>9174</v>
          </cell>
          <cell r="B1583" t="str">
            <v>CCP/F</v>
          </cell>
          <cell r="C1583" t="str">
            <v>MOC</v>
          </cell>
          <cell r="E1583" t="str">
            <v>Reuse E2220 to Cooling DBF</v>
          </cell>
          <cell r="F1583">
            <v>0</v>
          </cell>
          <cell r="I1583">
            <v>0</v>
          </cell>
          <cell r="J1583" t="str">
            <v>Qin Liang</v>
          </cell>
          <cell r="K1583" t="str">
            <v>CTM(TAR) &amp; Cao Jian(Pre-Tar)</v>
          </cell>
          <cell r="L1583">
            <v>40113</v>
          </cell>
          <cell r="M1583">
            <v>40113</v>
          </cell>
          <cell r="N1583">
            <v>39955</v>
          </cell>
          <cell r="O1583">
            <v>40329</v>
          </cell>
          <cell r="P1583">
            <v>40329</v>
          </cell>
          <cell r="R1583">
            <v>40509</v>
          </cell>
          <cell r="T1583" t="str">
            <v>Closed</v>
          </cell>
        </row>
        <row r="1584">
          <cell r="A1584">
            <v>9173</v>
          </cell>
          <cell r="B1584" t="str">
            <v>CBP/C</v>
          </cell>
          <cell r="C1584" t="str">
            <v>MOC</v>
          </cell>
          <cell r="E1584" t="str">
            <v>Relocate Orifice of Flow Meter 330-FT-3822</v>
          </cell>
          <cell r="F1584">
            <v>0</v>
          </cell>
          <cell r="I1584">
            <v>44857</v>
          </cell>
          <cell r="J1584" t="str">
            <v>Xu Chen</v>
          </cell>
          <cell r="K1584" t="str">
            <v>Ling Taizhong(TAR)</v>
          </cell>
          <cell r="L1584">
            <v>40112</v>
          </cell>
          <cell r="M1584">
            <v>40112</v>
          </cell>
          <cell r="N1584">
            <v>40298</v>
          </cell>
          <cell r="O1584">
            <v>40303</v>
          </cell>
          <cell r="P1584">
            <v>40303</v>
          </cell>
          <cell r="R1584">
            <v>40483</v>
          </cell>
          <cell r="T1584" t="str">
            <v>Closed</v>
          </cell>
          <cell r="U1584" t="str">
            <v>30392703</v>
          </cell>
        </row>
        <row r="1585">
          <cell r="A1585">
            <v>9172</v>
          </cell>
          <cell r="B1585" t="str">
            <v>CBP/C</v>
          </cell>
          <cell r="C1585" t="str">
            <v>MOC</v>
          </cell>
          <cell r="E1585" t="str">
            <v>Add a Filter on the Upstream of 330-E-367</v>
          </cell>
          <cell r="F1585">
            <v>0</v>
          </cell>
          <cell r="I1585">
            <v>145344</v>
          </cell>
          <cell r="J1585" t="str">
            <v>Xu Chen</v>
          </cell>
          <cell r="K1585" t="str">
            <v>Ling Taizhong(TAR)</v>
          </cell>
          <cell r="L1585">
            <v>40112</v>
          </cell>
          <cell r="M1585">
            <v>40112</v>
          </cell>
          <cell r="N1585">
            <v>40298</v>
          </cell>
          <cell r="O1585">
            <v>40319</v>
          </cell>
          <cell r="P1585">
            <v>40319</v>
          </cell>
          <cell r="R1585">
            <v>40499</v>
          </cell>
          <cell r="T1585" t="str">
            <v>Closed</v>
          </cell>
          <cell r="U1585" t="str">
            <v>30392701</v>
          </cell>
        </row>
        <row r="1586">
          <cell r="A1586">
            <v>9171</v>
          </cell>
          <cell r="B1586" t="str">
            <v>CBP/C</v>
          </cell>
          <cell r="C1586" t="str">
            <v>MOC</v>
          </cell>
          <cell r="E1586" t="str">
            <v>Add level gauges for F261</v>
          </cell>
          <cell r="F1586">
            <v>0</v>
          </cell>
          <cell r="I1586">
            <v>168490</v>
          </cell>
          <cell r="J1586" t="str">
            <v>Qiu Zhufeng</v>
          </cell>
          <cell r="K1586" t="str">
            <v>Ling Taizhong(Tar)</v>
          </cell>
          <cell r="L1586">
            <v>40112</v>
          </cell>
          <cell r="M1586">
            <v>40112</v>
          </cell>
          <cell r="N1586">
            <v>40298</v>
          </cell>
          <cell r="O1586">
            <v>40329</v>
          </cell>
          <cell r="P1586">
            <v>40329</v>
          </cell>
          <cell r="R1586">
            <v>40509</v>
          </cell>
          <cell r="T1586" t="str">
            <v>Closed</v>
          </cell>
          <cell r="U1586" t="str">
            <v>30392704</v>
          </cell>
        </row>
        <row r="1587">
          <cell r="A1587">
            <v>9170</v>
          </cell>
          <cell r="B1587" t="str">
            <v>CBP/C</v>
          </cell>
          <cell r="C1587" t="str">
            <v>MOC</v>
          </cell>
          <cell r="E1587" t="str">
            <v>Add an Electrical Heater in Series after E-419</v>
          </cell>
          <cell r="F1587">
            <v>0</v>
          </cell>
          <cell r="I1587">
            <v>350233</v>
          </cell>
          <cell r="J1587" t="str">
            <v>Qiu Zhufeng</v>
          </cell>
          <cell r="K1587" t="str">
            <v>Ling Taizhong(TAR)</v>
          </cell>
          <cell r="L1587">
            <v>40112</v>
          </cell>
          <cell r="M1587">
            <v>40112</v>
          </cell>
          <cell r="N1587">
            <v>40543</v>
          </cell>
          <cell r="O1587">
            <v>40550</v>
          </cell>
          <cell r="P1587">
            <v>40550</v>
          </cell>
          <cell r="R1587">
            <v>40730</v>
          </cell>
          <cell r="T1587" t="str">
            <v>Closed</v>
          </cell>
          <cell r="U1587" t="str">
            <v>30392752</v>
          </cell>
        </row>
        <row r="1588">
          <cell r="A1588">
            <v>9169</v>
          </cell>
          <cell r="B1588" t="str">
            <v>CBP/A</v>
          </cell>
          <cell r="C1588" t="str">
            <v>MOC</v>
          </cell>
          <cell r="E1588" t="str">
            <v>Add spray line to top of 420-C-201,440-C-401</v>
          </cell>
          <cell r="F1588">
            <v>0</v>
          </cell>
          <cell r="I1588">
            <v>105390</v>
          </cell>
          <cell r="J1588" t="str">
            <v>Xu Chen</v>
          </cell>
          <cell r="K1588" t="str">
            <v>Ling Taizhong(Pre-Tar)</v>
          </cell>
          <cell r="L1588">
            <v>40112</v>
          </cell>
          <cell r="M1588">
            <v>40112</v>
          </cell>
          <cell r="N1588">
            <v>40209</v>
          </cell>
          <cell r="O1588">
            <v>40319</v>
          </cell>
          <cell r="P1588">
            <v>40319</v>
          </cell>
          <cell r="R1588">
            <v>40499</v>
          </cell>
          <cell r="T1588" t="str">
            <v>Closed</v>
          </cell>
          <cell r="U1588" t="str">
            <v>30393730</v>
          </cell>
        </row>
        <row r="1589">
          <cell r="A1589">
            <v>9168</v>
          </cell>
          <cell r="B1589" t="str">
            <v>CAP/A</v>
          </cell>
          <cell r="C1589" t="str">
            <v>MOC</v>
          </cell>
          <cell r="E1589" t="str">
            <v>Add Hand Valves on the Discharge of Sealing Liquid Pump</v>
          </cell>
          <cell r="F1589">
            <v>0</v>
          </cell>
          <cell r="G1589">
            <v>0</v>
          </cell>
          <cell r="H1589">
            <v>0</v>
          </cell>
          <cell r="I1589">
            <v>34413</v>
          </cell>
          <cell r="J1589" t="str">
            <v>Xu Xiaofei</v>
          </cell>
          <cell r="K1589" t="str">
            <v>Ling Taizhong</v>
          </cell>
          <cell r="L1589">
            <v>40095</v>
          </cell>
          <cell r="M1589">
            <v>40095</v>
          </cell>
          <cell r="N1589">
            <v>40099</v>
          </cell>
          <cell r="O1589">
            <v>40101</v>
          </cell>
          <cell r="P1589">
            <v>40101</v>
          </cell>
          <cell r="R1589">
            <v>40281</v>
          </cell>
          <cell r="T1589" t="str">
            <v>Closed</v>
          </cell>
          <cell r="U1589" t="str">
            <v>30385160</v>
          </cell>
        </row>
        <row r="1590">
          <cell r="A1590">
            <v>9167</v>
          </cell>
          <cell r="B1590" t="str">
            <v>CAP/A</v>
          </cell>
          <cell r="C1590" t="str">
            <v>MOC</v>
          </cell>
          <cell r="E1590" t="str">
            <v>Add Hand Valves to Isolate CAA-Water Burner Lance</v>
          </cell>
          <cell r="F1590">
            <v>0</v>
          </cell>
          <cell r="G1590">
            <v>0</v>
          </cell>
          <cell r="H1590">
            <v>0</v>
          </cell>
          <cell r="I1590">
            <v>32666</v>
          </cell>
          <cell r="J1590" t="str">
            <v>Xu Xiaofei</v>
          </cell>
          <cell r="K1590" t="str">
            <v>Ling Taizhong</v>
          </cell>
          <cell r="L1590">
            <v>40095</v>
          </cell>
          <cell r="M1590">
            <v>40095</v>
          </cell>
          <cell r="N1590">
            <v>40099</v>
          </cell>
          <cell r="O1590">
            <v>40101</v>
          </cell>
          <cell r="P1590">
            <v>40101</v>
          </cell>
          <cell r="R1590">
            <v>40281</v>
          </cell>
          <cell r="T1590" t="str">
            <v>Closed</v>
          </cell>
          <cell r="U1590" t="str">
            <v>30390653</v>
          </cell>
        </row>
        <row r="1591">
          <cell r="A1591">
            <v>9166</v>
          </cell>
          <cell r="B1591" t="str">
            <v>CAP/A</v>
          </cell>
          <cell r="C1591" t="str">
            <v>MOC</v>
          </cell>
          <cell r="E1591" t="str">
            <v>Relocate the Draining Point for Vent Gas Line to HRU</v>
          </cell>
          <cell r="F1591">
            <v>0</v>
          </cell>
          <cell r="G1591">
            <v>0</v>
          </cell>
          <cell r="H1591">
            <v>0</v>
          </cell>
          <cell r="I1591">
            <v>82449</v>
          </cell>
          <cell r="J1591" t="str">
            <v>Xu Xiaofei</v>
          </cell>
          <cell r="K1591" t="str">
            <v>Ling Taizhong</v>
          </cell>
          <cell r="L1591">
            <v>40095</v>
          </cell>
          <cell r="M1591">
            <v>40095</v>
          </cell>
          <cell r="N1591">
            <v>40099</v>
          </cell>
          <cell r="O1591">
            <v>40101</v>
          </cell>
          <cell r="P1591">
            <v>40101</v>
          </cell>
          <cell r="R1591">
            <v>40281</v>
          </cell>
          <cell r="T1591" t="str">
            <v>Closed</v>
          </cell>
          <cell r="U1591" t="str">
            <v>30390816</v>
          </cell>
        </row>
        <row r="1592">
          <cell r="A1592">
            <v>9165</v>
          </cell>
          <cell r="B1592" t="str">
            <v>CBP/C</v>
          </cell>
          <cell r="C1592" t="str">
            <v>MOC</v>
          </cell>
          <cell r="E1592" t="str">
            <v>Relocate chemical injection point  for Z988</v>
          </cell>
          <cell r="F1592">
            <v>60000</v>
          </cell>
          <cell r="I1592">
            <v>5500</v>
          </cell>
          <cell r="J1592" t="str">
            <v>Xu Chen</v>
          </cell>
          <cell r="K1592" t="str">
            <v>CTM</v>
          </cell>
          <cell r="L1592">
            <v>40086</v>
          </cell>
          <cell r="M1592">
            <v>40086</v>
          </cell>
          <cell r="P1592">
            <v>40354</v>
          </cell>
          <cell r="R1592">
            <v>40534</v>
          </cell>
          <cell r="T1592" t="str">
            <v>Closed</v>
          </cell>
          <cell r="U1592" t="str">
            <v>30387038</v>
          </cell>
        </row>
        <row r="1593">
          <cell r="A1593">
            <v>9164</v>
          </cell>
          <cell r="B1593" t="str">
            <v>CBP/C</v>
          </cell>
          <cell r="C1593" t="str">
            <v>MOC</v>
          </cell>
          <cell r="E1593" t="str">
            <v>Relocate chemical injection point  for Z972</v>
          </cell>
          <cell r="F1593">
            <v>60000</v>
          </cell>
          <cell r="I1593">
            <v>5500</v>
          </cell>
          <cell r="J1593" t="str">
            <v>Xu Chen</v>
          </cell>
          <cell r="K1593" t="str">
            <v>CTM</v>
          </cell>
          <cell r="L1593">
            <v>40086</v>
          </cell>
          <cell r="M1593">
            <v>40086</v>
          </cell>
          <cell r="R1593">
            <v>41274</v>
          </cell>
          <cell r="T1593" t="str">
            <v>Closed</v>
          </cell>
          <cell r="U1593" t="str">
            <v>30387037</v>
          </cell>
        </row>
        <row r="1594">
          <cell r="A1594">
            <v>9163</v>
          </cell>
          <cell r="B1594" t="str">
            <v>CBP/C</v>
          </cell>
          <cell r="C1594" t="str">
            <v>MOC</v>
          </cell>
          <cell r="E1594" t="str">
            <v>Re-Function 390-P-987F as 390-P-984B Emulsion Breaker Injection Pump</v>
          </cell>
          <cell r="F1594">
            <v>100000</v>
          </cell>
          <cell r="I1594">
            <v>85499</v>
          </cell>
          <cell r="J1594" t="str">
            <v>Xu Chen</v>
          </cell>
          <cell r="K1594" t="str">
            <v>Ling Taizhong</v>
          </cell>
          <cell r="L1594">
            <v>40086</v>
          </cell>
          <cell r="M1594">
            <v>40086</v>
          </cell>
          <cell r="N1594">
            <v>40178</v>
          </cell>
          <cell r="O1594">
            <v>40329</v>
          </cell>
          <cell r="P1594">
            <v>40354</v>
          </cell>
          <cell r="R1594">
            <v>40534</v>
          </cell>
          <cell r="T1594" t="str">
            <v>Closed</v>
          </cell>
          <cell r="U1594" t="str">
            <v>30386939</v>
          </cell>
        </row>
        <row r="1595">
          <cell r="A1595">
            <v>9162</v>
          </cell>
          <cell r="B1595" t="str">
            <v>CTS/P</v>
          </cell>
          <cell r="C1595" t="str">
            <v>Other</v>
          </cell>
          <cell r="E1595" t="str">
            <v>Modify Air Compressor Foundation</v>
          </cell>
          <cell r="F1595">
            <v>30000</v>
          </cell>
          <cell r="I1595">
            <v>21465</v>
          </cell>
          <cell r="J1595" t="str">
            <v>Zhang Yihong</v>
          </cell>
          <cell r="L1595">
            <v>40086</v>
          </cell>
          <cell r="N1595">
            <v>40116</v>
          </cell>
          <cell r="R1595">
            <v>41274</v>
          </cell>
          <cell r="T1595" t="str">
            <v>Closed</v>
          </cell>
          <cell r="U1595" t="str">
            <v>30390685</v>
          </cell>
        </row>
        <row r="1596">
          <cell r="A1596">
            <v>9161</v>
          </cell>
          <cell r="B1596" t="str">
            <v>CBP/C</v>
          </cell>
          <cell r="C1596" t="str">
            <v>MOC</v>
          </cell>
          <cell r="E1596" t="str">
            <v>Add Accumulator for 360-K-600</v>
          </cell>
          <cell r="F1596">
            <v>0</v>
          </cell>
          <cell r="I1596">
            <v>47696</v>
          </cell>
          <cell r="J1596" t="str">
            <v>Qiu Zhufeng</v>
          </cell>
          <cell r="K1596" t="str">
            <v>Ling Taizhong(TAR)</v>
          </cell>
          <cell r="L1596">
            <v>40083</v>
          </cell>
          <cell r="M1596">
            <v>40083</v>
          </cell>
          <cell r="N1596">
            <v>40298</v>
          </cell>
          <cell r="O1596">
            <v>40329</v>
          </cell>
          <cell r="P1596">
            <v>40329</v>
          </cell>
          <cell r="R1596">
            <v>40509</v>
          </cell>
          <cell r="T1596" t="str">
            <v>Closed</v>
          </cell>
          <cell r="U1596" t="str">
            <v>30393741</v>
          </cell>
        </row>
        <row r="1597">
          <cell r="A1597">
            <v>9160</v>
          </cell>
          <cell r="B1597" t="str">
            <v>CBP/C</v>
          </cell>
          <cell r="C1597" t="str">
            <v>MOC</v>
          </cell>
          <cell r="E1597" t="str">
            <v>Add waste oil tank for V903</v>
          </cell>
          <cell r="F1597">
            <v>0</v>
          </cell>
          <cell r="I1597">
            <v>138014</v>
          </cell>
          <cell r="J1597" t="str">
            <v>Wei Xiaojuan</v>
          </cell>
          <cell r="K1597" t="str">
            <v>Ling Taizhong(PreTAR)</v>
          </cell>
          <cell r="L1597">
            <v>40083</v>
          </cell>
          <cell r="M1597">
            <v>40083</v>
          </cell>
          <cell r="N1597">
            <v>40209</v>
          </cell>
          <cell r="O1597">
            <v>40303</v>
          </cell>
          <cell r="P1597">
            <v>40303</v>
          </cell>
          <cell r="R1597">
            <v>40483</v>
          </cell>
          <cell r="T1597" t="str">
            <v>Closed</v>
          </cell>
          <cell r="U1597" t="str">
            <v>30393740</v>
          </cell>
        </row>
        <row r="1598">
          <cell r="A1598">
            <v>9159</v>
          </cell>
          <cell r="B1598" t="str">
            <v>CBP/C</v>
          </cell>
          <cell r="C1598" t="str">
            <v>MOC</v>
          </cell>
          <cell r="E1598" t="str">
            <v>Add Accumulator for 330-K-300</v>
          </cell>
          <cell r="F1598">
            <v>0</v>
          </cell>
          <cell r="I1598">
            <v>172935</v>
          </cell>
          <cell r="J1598" t="str">
            <v>Qiu Zhufeng</v>
          </cell>
          <cell r="K1598" t="str">
            <v>Ling Taizhong(TAR)</v>
          </cell>
          <cell r="L1598">
            <v>40083</v>
          </cell>
          <cell r="M1598">
            <v>40083</v>
          </cell>
          <cell r="N1598">
            <v>40298</v>
          </cell>
          <cell r="O1598">
            <v>40319</v>
          </cell>
          <cell r="P1598">
            <v>40319</v>
          </cell>
          <cell r="R1598">
            <v>40499</v>
          </cell>
          <cell r="T1598" t="str">
            <v>Closed</v>
          </cell>
          <cell r="U1598" t="str">
            <v>30387083</v>
          </cell>
        </row>
        <row r="1599">
          <cell r="A1599">
            <v>9158</v>
          </cell>
          <cell r="B1599" t="str">
            <v>CBP/C</v>
          </cell>
          <cell r="C1599" t="str">
            <v>MOC</v>
          </cell>
          <cell r="E1599" t="str">
            <v>Repiping for 390FT9958</v>
          </cell>
          <cell r="F1599">
            <v>0</v>
          </cell>
          <cell r="I1599">
            <v>0</v>
          </cell>
          <cell r="J1599" t="str">
            <v>Qiu Zhufeng</v>
          </cell>
          <cell r="K1599" t="str">
            <v>Ling Taizhong(TAR)</v>
          </cell>
          <cell r="L1599">
            <v>40081</v>
          </cell>
          <cell r="M1599">
            <v>40081</v>
          </cell>
          <cell r="N1599">
            <v>40298</v>
          </cell>
          <cell r="O1599">
            <v>40319</v>
          </cell>
          <cell r="P1599">
            <v>40319</v>
          </cell>
          <cell r="R1599">
            <v>40499</v>
          </cell>
          <cell r="T1599" t="str">
            <v>Closed</v>
          </cell>
        </row>
        <row r="1600">
          <cell r="A1600">
            <v>9157</v>
          </cell>
          <cell r="B1600" t="str">
            <v>CBP/C</v>
          </cell>
          <cell r="C1600" t="str">
            <v>MOC</v>
          </cell>
          <cell r="E1600" t="str">
            <v>Add sampler at outlet of 330-D-380</v>
          </cell>
          <cell r="F1600">
            <v>0</v>
          </cell>
          <cell r="I1600">
            <v>65804</v>
          </cell>
          <cell r="J1600" t="str">
            <v>Wei XIaojuan</v>
          </cell>
          <cell r="K1600" t="str">
            <v>Ling Taizhong(TAR)</v>
          </cell>
          <cell r="L1600">
            <v>40081</v>
          </cell>
          <cell r="M1600">
            <v>40081</v>
          </cell>
          <cell r="N1600">
            <v>40147</v>
          </cell>
          <cell r="O1600">
            <v>40329</v>
          </cell>
          <cell r="P1600">
            <v>40329</v>
          </cell>
          <cell r="R1600">
            <v>40509</v>
          </cell>
          <cell r="T1600" t="str">
            <v>Closed</v>
          </cell>
          <cell r="U1600" t="str">
            <v>30387082</v>
          </cell>
        </row>
        <row r="1601">
          <cell r="A1601">
            <v>9156</v>
          </cell>
          <cell r="B1601" t="str">
            <v>CBP/A</v>
          </cell>
          <cell r="C1601" t="str">
            <v>MOC</v>
          </cell>
          <cell r="E1601" t="str">
            <v>Add pipeline between 510-V-107 and 510-V-108</v>
          </cell>
          <cell r="F1601">
            <v>0</v>
          </cell>
          <cell r="I1601">
            <v>33487</v>
          </cell>
          <cell r="J1601" t="str">
            <v>Wei Xiaojuan</v>
          </cell>
          <cell r="K1601" t="str">
            <v>Ling Taizhong(PRE-TAR)</v>
          </cell>
          <cell r="L1601">
            <v>40081</v>
          </cell>
          <cell r="M1601">
            <v>40081</v>
          </cell>
          <cell r="N1601">
            <v>40137</v>
          </cell>
          <cell r="O1601">
            <v>40319</v>
          </cell>
          <cell r="P1601">
            <v>40319</v>
          </cell>
          <cell r="R1601">
            <v>40499</v>
          </cell>
          <cell r="T1601" t="str">
            <v>Closed</v>
          </cell>
          <cell r="U1601" t="str">
            <v>30390752</v>
          </cell>
        </row>
        <row r="1602">
          <cell r="A1602">
            <v>9155</v>
          </cell>
          <cell r="B1602" t="str">
            <v>CBP/C</v>
          </cell>
          <cell r="C1602" t="str">
            <v>MOC</v>
          </cell>
          <cell r="E1602" t="str">
            <v>Add 24" Manhole on Crack Gas Line between Furnace and Quench Oil Tower</v>
          </cell>
          <cell r="F1602">
            <v>0</v>
          </cell>
          <cell r="I1602">
            <v>85940</v>
          </cell>
          <cell r="J1602" t="str">
            <v>Li Zheng</v>
          </cell>
          <cell r="K1602" t="str">
            <v>Ling Taizhong(TAR)</v>
          </cell>
          <cell r="L1602">
            <v>40080</v>
          </cell>
          <cell r="M1602">
            <v>40080</v>
          </cell>
          <cell r="N1602">
            <v>40298</v>
          </cell>
          <cell r="O1602">
            <v>40329</v>
          </cell>
          <cell r="P1602">
            <v>40329</v>
          </cell>
          <cell r="R1602">
            <v>40509</v>
          </cell>
          <cell r="T1602" t="str">
            <v>Closed</v>
          </cell>
          <cell r="U1602" t="str">
            <v>30396351</v>
          </cell>
        </row>
        <row r="1603">
          <cell r="A1603">
            <v>9154</v>
          </cell>
          <cell r="B1603" t="str">
            <v>CBP/C</v>
          </cell>
          <cell r="C1603" t="str">
            <v>MOC</v>
          </cell>
          <cell r="E1603" t="str">
            <v>Replace Furnace (H110) Radiation Section Coil</v>
          </cell>
          <cell r="F1603">
            <v>0</v>
          </cell>
          <cell r="I1603">
            <v>0</v>
          </cell>
          <cell r="J1603" t="str">
            <v>Li Zheng</v>
          </cell>
          <cell r="K1603" t="str">
            <v>Jia YingChun(CTM)</v>
          </cell>
          <cell r="L1603">
            <v>40079</v>
          </cell>
          <cell r="M1603">
            <v>40079</v>
          </cell>
          <cell r="O1603">
            <v>40329</v>
          </cell>
          <cell r="P1603">
            <v>40329</v>
          </cell>
          <cell r="R1603">
            <v>40509</v>
          </cell>
          <cell r="T1603" t="str">
            <v>Closed</v>
          </cell>
        </row>
        <row r="1604">
          <cell r="A1604">
            <v>9153</v>
          </cell>
          <cell r="B1604" t="str">
            <v>CCP/F</v>
          </cell>
          <cell r="C1604" t="str">
            <v>MOC</v>
          </cell>
          <cell r="E1604" t="str">
            <v>Extend Platform for PA Light Products Loading</v>
          </cell>
          <cell r="F1604">
            <v>30000</v>
          </cell>
          <cell r="I1604">
            <v>127792</v>
          </cell>
          <cell r="J1604" t="str">
            <v>Wu Liang</v>
          </cell>
          <cell r="K1604" t="str">
            <v>CTM</v>
          </cell>
          <cell r="L1604">
            <v>40072</v>
          </cell>
          <cell r="M1604">
            <v>40072</v>
          </cell>
          <cell r="R1604">
            <v>41274</v>
          </cell>
          <cell r="T1604" t="str">
            <v>Closed</v>
          </cell>
          <cell r="U1604" t="str">
            <v>30388769</v>
          </cell>
        </row>
        <row r="1605">
          <cell r="A1605">
            <v>9152</v>
          </cell>
          <cell r="B1605" t="str">
            <v>CTS/P</v>
          </cell>
          <cell r="C1605" t="str">
            <v>Other</v>
          </cell>
          <cell r="E1605" t="str">
            <v>Build Temporary Platform for STG Rotor Maintenance in TAR</v>
          </cell>
          <cell r="F1605">
            <v>150000</v>
          </cell>
          <cell r="I1605">
            <v>1575954</v>
          </cell>
          <cell r="J1605" t="str">
            <v>Cheng Jianping</v>
          </cell>
          <cell r="K1605" t="str">
            <v>CTM(Pre-TAR)</v>
          </cell>
          <cell r="L1605">
            <v>40072</v>
          </cell>
          <cell r="R1605">
            <v>41274</v>
          </cell>
          <cell r="T1605" t="str">
            <v>Closed</v>
          </cell>
          <cell r="U1605" t="str">
            <v>30388337</v>
          </cell>
        </row>
        <row r="1606">
          <cell r="A1606">
            <v>9151</v>
          </cell>
          <cell r="B1606" t="str">
            <v>CBP/C</v>
          </cell>
          <cell r="C1606" t="str">
            <v>MOC</v>
          </cell>
          <cell r="E1606" t="str">
            <v>Add PS- Backflow Protection for N2 headline</v>
          </cell>
          <cell r="F1606">
            <v>0</v>
          </cell>
          <cell r="I1606">
            <v>274015</v>
          </cell>
          <cell r="J1606" t="str">
            <v>Jian Wenhao</v>
          </cell>
          <cell r="K1606" t="str">
            <v>Ling Taizhong(TAR)</v>
          </cell>
          <cell r="L1606">
            <v>40071</v>
          </cell>
          <cell r="M1606">
            <v>40071</v>
          </cell>
          <cell r="N1606">
            <v>40298</v>
          </cell>
          <cell r="O1606">
            <v>40329</v>
          </cell>
          <cell r="P1606">
            <v>40329</v>
          </cell>
          <cell r="R1606">
            <v>40509</v>
          </cell>
          <cell r="T1606" t="str">
            <v>Closed</v>
          </cell>
          <cell r="U1606" t="str">
            <v>30390682</v>
          </cell>
        </row>
        <row r="1607">
          <cell r="A1607">
            <v>9150</v>
          </cell>
          <cell r="B1607" t="str">
            <v>CAP/E</v>
          </cell>
          <cell r="C1607" t="str">
            <v>MOC</v>
          </cell>
          <cell r="E1607" t="str">
            <v>Relocate Residue Tank Pump P7560</v>
          </cell>
          <cell r="F1607">
            <v>0</v>
          </cell>
          <cell r="G1607">
            <v>0</v>
          </cell>
          <cell r="I1607">
            <v>24758</v>
          </cell>
          <cell r="J1607" t="str">
            <v>Xu Xiaofei</v>
          </cell>
          <cell r="K1607" t="str">
            <v>Ling Taizhong</v>
          </cell>
          <cell r="L1607">
            <v>40067</v>
          </cell>
          <cell r="M1607">
            <v>40067</v>
          </cell>
          <cell r="N1607">
            <v>40102</v>
          </cell>
          <cell r="O1607">
            <v>40101</v>
          </cell>
          <cell r="P1607">
            <v>40101</v>
          </cell>
          <cell r="R1607">
            <v>40281</v>
          </cell>
          <cell r="T1607" t="str">
            <v>Closed</v>
          </cell>
          <cell r="U1607" t="str">
            <v>30388703</v>
          </cell>
        </row>
        <row r="1608">
          <cell r="A1608">
            <v>9149</v>
          </cell>
          <cell r="B1608" t="str">
            <v>CCP/F</v>
          </cell>
          <cell r="C1608" t="str">
            <v>Projects</v>
          </cell>
          <cell r="E1608" t="str">
            <v>Replacement of E2220</v>
          </cell>
          <cell r="F1608">
            <v>200000</v>
          </cell>
          <cell r="I1608">
            <v>110984</v>
          </cell>
          <cell r="J1608" t="str">
            <v>Hong Qishe</v>
          </cell>
          <cell r="K1608" t="str">
            <v>Zhai Chunrong</v>
          </cell>
          <cell r="L1608">
            <v>40064</v>
          </cell>
          <cell r="M1608">
            <v>40064</v>
          </cell>
          <cell r="N1608">
            <v>40329</v>
          </cell>
          <cell r="O1608">
            <v>40319</v>
          </cell>
          <cell r="P1608">
            <v>40319</v>
          </cell>
          <cell r="R1608">
            <v>40499</v>
          </cell>
          <cell r="T1608" t="str">
            <v>Closed</v>
          </cell>
          <cell r="U1608" t="str">
            <v>CN09.I.10730.901</v>
          </cell>
        </row>
        <row r="1609">
          <cell r="A1609">
            <v>9148</v>
          </cell>
          <cell r="B1609" t="str">
            <v>CAP/A</v>
          </cell>
          <cell r="C1609" t="str">
            <v>Projects</v>
          </cell>
          <cell r="E1609" t="str">
            <v>Replace P9301/P9302 of AA Plant</v>
          </cell>
          <cell r="F1609">
            <v>160000</v>
          </cell>
          <cell r="I1609">
            <v>0</v>
          </cell>
          <cell r="J1609" t="str">
            <v>Ding Changyong</v>
          </cell>
          <cell r="K1609" t="str">
            <v>Qu Liqiang</v>
          </cell>
          <cell r="L1609">
            <v>40063</v>
          </cell>
          <cell r="M1609">
            <v>40063</v>
          </cell>
          <cell r="N1609">
            <v>40329</v>
          </cell>
          <cell r="R1609">
            <v>41274</v>
          </cell>
          <cell r="T1609" t="str">
            <v>Canceled</v>
          </cell>
        </row>
        <row r="1610">
          <cell r="A1610">
            <v>9147</v>
          </cell>
          <cell r="B1610" t="str">
            <v>CBP/C</v>
          </cell>
          <cell r="C1610" t="str">
            <v>MOC</v>
          </cell>
          <cell r="E1610" t="str">
            <v>Improve Neutralizing Amine Inhibiter Package 390-Z-987</v>
          </cell>
          <cell r="F1610">
            <v>0</v>
          </cell>
          <cell r="I1610">
            <v>29317</v>
          </cell>
          <cell r="J1610" t="str">
            <v>Qiu Zhufeng</v>
          </cell>
          <cell r="K1610" t="str">
            <v>Ling Taizhong</v>
          </cell>
          <cell r="L1610">
            <v>40059</v>
          </cell>
          <cell r="M1610">
            <v>40059</v>
          </cell>
          <cell r="N1610">
            <v>40165</v>
          </cell>
          <cell r="O1610">
            <v>40137</v>
          </cell>
          <cell r="P1610">
            <v>40137</v>
          </cell>
          <cell r="R1610">
            <v>40317</v>
          </cell>
          <cell r="T1610" t="str">
            <v>Closed</v>
          </cell>
          <cell r="U1610" t="str">
            <v>30387073</v>
          </cell>
        </row>
        <row r="1611">
          <cell r="A1611">
            <v>9146</v>
          </cell>
          <cell r="B1611" t="str">
            <v>CBP/C</v>
          </cell>
          <cell r="C1611" t="str">
            <v>MOC</v>
          </cell>
          <cell r="E1611" t="str">
            <v>Add Vent Line for V304 Fuel Gas</v>
          </cell>
          <cell r="F1611">
            <v>100000</v>
          </cell>
          <cell r="I1611">
            <v>82813</v>
          </cell>
          <cell r="J1611" t="str">
            <v>Qiu Zhufeng</v>
          </cell>
          <cell r="K1611" t="str">
            <v>Ling Taizhong(Pre TAR)</v>
          </cell>
          <cell r="L1611">
            <v>40059</v>
          </cell>
          <cell r="M1611">
            <v>40059</v>
          </cell>
          <cell r="N1611">
            <v>40147</v>
          </cell>
          <cell r="O1611">
            <v>40329</v>
          </cell>
          <cell r="P1611">
            <v>40329</v>
          </cell>
          <cell r="R1611">
            <v>40509</v>
          </cell>
          <cell r="T1611" t="str">
            <v>Closed</v>
          </cell>
          <cell r="U1611" t="str">
            <v>30387105</v>
          </cell>
        </row>
        <row r="1612">
          <cell r="A1612">
            <v>9145</v>
          </cell>
          <cell r="B1612" t="str">
            <v>CBP/C</v>
          </cell>
          <cell r="C1612" t="str">
            <v>Projects</v>
          </cell>
          <cell r="E1612" t="str">
            <v>Modify Liquid Furnace H-110</v>
          </cell>
          <cell r="F1612">
            <v>2800000</v>
          </cell>
          <cell r="I1612">
            <v>2894771</v>
          </cell>
          <cell r="J1612" t="str">
            <v>Li Zheng</v>
          </cell>
          <cell r="K1612" t="str">
            <v>Jia Yingchun(TAR)</v>
          </cell>
          <cell r="L1612">
            <v>40072</v>
          </cell>
          <cell r="M1612">
            <v>40072</v>
          </cell>
          <cell r="N1612">
            <v>40298</v>
          </cell>
          <cell r="O1612">
            <v>40329</v>
          </cell>
          <cell r="P1612">
            <v>40329</v>
          </cell>
          <cell r="Q1612">
            <v>40389</v>
          </cell>
          <cell r="R1612">
            <v>40479</v>
          </cell>
          <cell r="T1612" t="str">
            <v>Closed</v>
          </cell>
          <cell r="U1612" t="str">
            <v>CN09.S.10410.909</v>
          </cell>
        </row>
        <row r="1613">
          <cell r="A1613">
            <v>9144</v>
          </cell>
          <cell r="B1613" t="str">
            <v>CCP/O</v>
          </cell>
          <cell r="C1613" t="str">
            <v>Projects</v>
          </cell>
          <cell r="E1613" t="str">
            <v>Replace FI2603 and FV24603-1</v>
          </cell>
          <cell r="F1613">
            <v>73000</v>
          </cell>
          <cell r="I1613">
            <v>39482</v>
          </cell>
          <cell r="J1613" t="str">
            <v>Qin Liang</v>
          </cell>
          <cell r="K1613" t="str">
            <v>Qu Liqiang</v>
          </cell>
          <cell r="L1613">
            <v>40079</v>
          </cell>
          <cell r="M1613">
            <v>40079</v>
          </cell>
          <cell r="N1613">
            <v>40209</v>
          </cell>
          <cell r="O1613">
            <v>40323</v>
          </cell>
          <cell r="P1613">
            <v>40323</v>
          </cell>
          <cell r="R1613">
            <v>40503</v>
          </cell>
          <cell r="T1613" t="str">
            <v>Closed</v>
          </cell>
          <cell r="U1613" t="str">
            <v>CN09.I.66730.902</v>
          </cell>
        </row>
        <row r="1614">
          <cell r="A1614">
            <v>9143</v>
          </cell>
          <cell r="B1614" t="str">
            <v>CCP/O</v>
          </cell>
          <cell r="C1614" t="str">
            <v>Projects</v>
          </cell>
          <cell r="E1614" t="str">
            <v>Replace buffer for K2131</v>
          </cell>
          <cell r="F1614">
            <v>130000</v>
          </cell>
          <cell r="I1614">
            <v>51953</v>
          </cell>
          <cell r="J1614" t="str">
            <v>Qin Liang</v>
          </cell>
          <cell r="K1614" t="str">
            <v>Ji Maliang(TAR)</v>
          </cell>
          <cell r="L1614">
            <v>40081</v>
          </cell>
          <cell r="M1614">
            <v>40081</v>
          </cell>
          <cell r="N1614">
            <v>40298</v>
          </cell>
          <cell r="O1614">
            <v>40319</v>
          </cell>
          <cell r="P1614">
            <v>40319</v>
          </cell>
          <cell r="R1614">
            <v>40499</v>
          </cell>
          <cell r="T1614" t="str">
            <v>Closed</v>
          </cell>
          <cell r="U1614" t="str">
            <v>CN09.I.66730.901</v>
          </cell>
        </row>
        <row r="1615">
          <cell r="A1615">
            <v>9142</v>
          </cell>
          <cell r="B1615" t="str">
            <v>CAP/A</v>
          </cell>
          <cell r="C1615" t="str">
            <v>MOC</v>
          </cell>
          <cell r="E1615" t="str">
            <v>Add bypass between P9370 and T9374</v>
          </cell>
          <cell r="F1615">
            <v>49000</v>
          </cell>
          <cell r="I1615">
            <v>45743</v>
          </cell>
          <cell r="J1615" t="str">
            <v>Dai Xiaomin</v>
          </cell>
          <cell r="K1615" t="str">
            <v>Qu Liqiang</v>
          </cell>
          <cell r="L1615">
            <v>40057</v>
          </cell>
          <cell r="M1615">
            <v>40063</v>
          </cell>
          <cell r="N1615">
            <v>40147</v>
          </cell>
          <cell r="O1615">
            <v>40430</v>
          </cell>
          <cell r="P1615">
            <v>40169</v>
          </cell>
          <cell r="R1615">
            <v>40349</v>
          </cell>
          <cell r="T1615" t="str">
            <v>Closed</v>
          </cell>
          <cell r="U1615" t="str">
            <v>30387703</v>
          </cell>
        </row>
        <row r="1616">
          <cell r="A1616">
            <v>9141</v>
          </cell>
          <cell r="B1616" t="str">
            <v>CBP/C</v>
          </cell>
          <cell r="C1616" t="str">
            <v>MOC</v>
          </cell>
          <cell r="E1616" t="str">
            <v>Modify drainage line for LTs of SCTF</v>
          </cell>
          <cell r="F1616">
            <v>0</v>
          </cell>
          <cell r="I1616">
            <v>0</v>
          </cell>
          <cell r="J1616" t="str">
            <v>Xu Chen</v>
          </cell>
          <cell r="K1616" t="str">
            <v>Ling Taizhong(Pre-Tar)</v>
          </cell>
          <cell r="L1616">
            <v>40057</v>
          </cell>
          <cell r="M1616">
            <v>40057</v>
          </cell>
          <cell r="N1616">
            <v>40116</v>
          </cell>
          <cell r="O1616">
            <v>40116</v>
          </cell>
          <cell r="P1616">
            <v>40116</v>
          </cell>
          <cell r="R1616">
            <v>40296</v>
          </cell>
          <cell r="T1616" t="str">
            <v>Closed</v>
          </cell>
        </row>
        <row r="1617">
          <cell r="A1617">
            <v>9140</v>
          </cell>
          <cell r="B1617" t="str">
            <v>CBP/C</v>
          </cell>
          <cell r="C1617" t="str">
            <v>Projects</v>
          </cell>
          <cell r="E1617" t="str">
            <v>Add new ethylene Evaporator in SCTF</v>
          </cell>
          <cell r="F1617">
            <v>850000</v>
          </cell>
          <cell r="I1617">
            <v>1321837</v>
          </cell>
          <cell r="J1617" t="str">
            <v>Cao Lin</v>
          </cell>
          <cell r="K1617" t="str">
            <v>Ling Taizhong(Pre-TAR)</v>
          </cell>
          <cell r="L1617">
            <v>40072</v>
          </cell>
          <cell r="M1617">
            <v>40070</v>
          </cell>
          <cell r="N1617">
            <v>40209</v>
          </cell>
          <cell r="O1617">
            <v>40275</v>
          </cell>
          <cell r="P1617">
            <v>40294</v>
          </cell>
          <cell r="R1617">
            <v>40474</v>
          </cell>
          <cell r="T1617" t="str">
            <v>Closed</v>
          </cell>
          <cell r="U1617" t="str">
            <v>CN09.S.10410.908</v>
          </cell>
        </row>
        <row r="1618">
          <cell r="A1618">
            <v>9139</v>
          </cell>
          <cell r="B1618" t="str">
            <v>CAP/E</v>
          </cell>
          <cell r="C1618" t="str">
            <v>MOC</v>
          </cell>
          <cell r="E1618" t="str">
            <v>Replace steam trap for E5310</v>
          </cell>
          <cell r="F1618">
            <v>15000</v>
          </cell>
          <cell r="I1618">
            <v>40420</v>
          </cell>
          <cell r="J1618" t="str">
            <v>Dai Xiaomin</v>
          </cell>
          <cell r="K1618" t="str">
            <v>Qu Liqiang</v>
          </cell>
          <cell r="L1618">
            <v>40053</v>
          </cell>
          <cell r="M1618">
            <v>40053</v>
          </cell>
          <cell r="N1618">
            <v>40117</v>
          </cell>
          <cell r="O1618">
            <v>40301</v>
          </cell>
          <cell r="P1618">
            <v>40301</v>
          </cell>
          <cell r="R1618">
            <v>40481</v>
          </cell>
          <cell r="T1618" t="str">
            <v>Closed</v>
          </cell>
          <cell r="U1618" t="str">
            <v>30387053</v>
          </cell>
        </row>
        <row r="1619">
          <cell r="A1619">
            <v>9138</v>
          </cell>
          <cell r="B1619" t="str">
            <v>CEP/P</v>
          </cell>
          <cell r="C1619" t="str">
            <v>MOC</v>
          </cell>
          <cell r="E1619" t="str">
            <v>Replace Pressure Switch with Transmitters for P117117/217117</v>
          </cell>
          <cell r="F1619">
            <v>0</v>
          </cell>
          <cell r="I1619">
            <v>19016</v>
          </cell>
          <cell r="J1619" t="str">
            <v>Wang Hua</v>
          </cell>
          <cell r="K1619" t="str">
            <v>Cao Yongbin(TAR)</v>
          </cell>
          <cell r="L1619">
            <v>40052</v>
          </cell>
          <cell r="M1619">
            <v>40052</v>
          </cell>
          <cell r="N1619">
            <v>40147</v>
          </cell>
          <cell r="O1619">
            <v>40329</v>
          </cell>
          <cell r="P1619">
            <v>40329</v>
          </cell>
          <cell r="R1619">
            <v>40509</v>
          </cell>
          <cell r="T1619" t="str">
            <v>Closed</v>
          </cell>
          <cell r="U1619" t="str">
            <v>30387821</v>
          </cell>
        </row>
        <row r="1620">
          <cell r="A1620">
            <v>9137</v>
          </cell>
          <cell r="B1620" t="str">
            <v>CBP/C</v>
          </cell>
          <cell r="C1620" t="str">
            <v>MOC</v>
          </cell>
          <cell r="E1620" t="str">
            <v>Replace HPS BL Flowmeter 390FI9959</v>
          </cell>
          <cell r="F1620">
            <v>40000</v>
          </cell>
          <cell r="I1620">
            <v>44062</v>
          </cell>
          <cell r="J1620" t="str">
            <v>Qiu Zhufeng</v>
          </cell>
          <cell r="K1620" t="str">
            <v>Ling Taizhong</v>
          </cell>
          <cell r="L1620">
            <v>40052</v>
          </cell>
          <cell r="M1620">
            <v>40052</v>
          </cell>
          <cell r="N1620">
            <v>40117</v>
          </cell>
          <cell r="O1620">
            <v>40293</v>
          </cell>
          <cell r="P1620">
            <v>40293</v>
          </cell>
          <cell r="R1620">
            <v>40473</v>
          </cell>
          <cell r="T1620" t="str">
            <v>Closed</v>
          </cell>
          <cell r="U1620" t="str">
            <v>30385813</v>
          </cell>
        </row>
        <row r="1621">
          <cell r="A1621">
            <v>9136</v>
          </cell>
          <cell r="B1621" t="str">
            <v>IPS 2</v>
          </cell>
          <cell r="C1621" t="str">
            <v>Projects</v>
          </cell>
          <cell r="E1621" t="str">
            <v>IPS II - A400 Modification</v>
          </cell>
          <cell r="F1621">
            <v>3635000</v>
          </cell>
          <cell r="H1621">
            <v>0</v>
          </cell>
          <cell r="I1621">
            <v>5867380</v>
          </cell>
          <cell r="J1621" t="str">
            <v>Wu Liang</v>
          </cell>
          <cell r="K1621" t="str">
            <v>Qu Liqiang</v>
          </cell>
          <cell r="L1621">
            <v>40073</v>
          </cell>
          <cell r="M1621">
            <v>40073</v>
          </cell>
          <cell r="N1621">
            <v>40753</v>
          </cell>
          <cell r="O1621">
            <v>40907</v>
          </cell>
          <cell r="P1621">
            <v>40907</v>
          </cell>
          <cell r="Q1621">
            <v>40877</v>
          </cell>
          <cell r="R1621">
            <v>40967</v>
          </cell>
          <cell r="T1621" t="str">
            <v>Closed</v>
          </cell>
          <cell r="U1621" t="str">
            <v>CN09.L.58888.5J0</v>
          </cell>
        </row>
        <row r="1622">
          <cell r="A1622">
            <v>9135</v>
          </cell>
          <cell r="B1622" t="str">
            <v>CAP/A</v>
          </cell>
          <cell r="C1622" t="str">
            <v>Projects</v>
          </cell>
          <cell r="E1622" t="str">
            <v>Add Temp. Transmitter for 12 Pumps of AA Plant</v>
          </cell>
          <cell r="F1622">
            <v>220000</v>
          </cell>
          <cell r="I1622">
            <v>0</v>
          </cell>
          <cell r="J1622" t="str">
            <v>Ding Changyong</v>
          </cell>
          <cell r="K1622" t="str">
            <v>Qu Liqiang</v>
          </cell>
          <cell r="L1622">
            <v>40079</v>
          </cell>
          <cell r="M1622">
            <v>39996</v>
          </cell>
          <cell r="N1622">
            <v>40237</v>
          </cell>
          <cell r="O1622">
            <v>40724</v>
          </cell>
          <cell r="P1622">
            <v>40502</v>
          </cell>
          <cell r="R1622">
            <v>40682</v>
          </cell>
          <cell r="T1622" t="str">
            <v>Closed</v>
          </cell>
          <cell r="U1622" t="str">
            <v>CN09.I.10610.902</v>
          </cell>
        </row>
        <row r="1623">
          <cell r="A1623">
            <v>9134</v>
          </cell>
          <cell r="B1623" t="str">
            <v>CEP/E</v>
          </cell>
          <cell r="C1623" t="str">
            <v>Projects</v>
          </cell>
          <cell r="E1623" t="str">
            <v>Add new level transmitter for C1340</v>
          </cell>
          <cell r="F1623">
            <v>52000</v>
          </cell>
          <cell r="I1623">
            <v>24056</v>
          </cell>
          <cell r="J1623" t="str">
            <v>Yan Hao</v>
          </cell>
          <cell r="K1623" t="str">
            <v>Yan Hao(TAR)</v>
          </cell>
          <cell r="L1623">
            <v>40081</v>
          </cell>
          <cell r="M1623">
            <v>40081</v>
          </cell>
          <cell r="N1623">
            <v>40298</v>
          </cell>
          <cell r="P1623">
            <v>40289</v>
          </cell>
          <cell r="R1623">
            <v>40469</v>
          </cell>
          <cell r="T1623" t="str">
            <v>Closed</v>
          </cell>
          <cell r="U1623" t="str">
            <v>CN09.I.10510.902</v>
          </cell>
        </row>
        <row r="1624">
          <cell r="A1624">
            <v>9133</v>
          </cell>
          <cell r="B1624" t="str">
            <v>CBP/C</v>
          </cell>
          <cell r="C1624" t="str">
            <v>MOC</v>
          </cell>
          <cell r="E1624" t="str">
            <v>Introduce DCS signals to N130 injection pump P986X/Y</v>
          </cell>
          <cell r="F1624">
            <v>26000</v>
          </cell>
          <cell r="I1624">
            <v>1500</v>
          </cell>
          <cell r="J1624" t="str">
            <v>Yao Xiaping</v>
          </cell>
          <cell r="K1624" t="str">
            <v>Chen Gang</v>
          </cell>
          <cell r="L1624">
            <v>40037</v>
          </cell>
          <cell r="M1624">
            <v>40037</v>
          </cell>
          <cell r="N1624">
            <v>40117</v>
          </cell>
          <cell r="R1624">
            <v>41274</v>
          </cell>
          <cell r="T1624" t="str">
            <v>Canceled</v>
          </cell>
          <cell r="U1624" t="str">
            <v>30386888</v>
          </cell>
        </row>
        <row r="1625">
          <cell r="A1625">
            <v>9132</v>
          </cell>
          <cell r="B1625" t="str">
            <v>CBP/C</v>
          </cell>
          <cell r="C1625" t="str">
            <v>Projects</v>
          </cell>
          <cell r="E1625" t="str">
            <v>Replacement of Cracker Plant UPS</v>
          </cell>
          <cell r="F1625">
            <v>462000</v>
          </cell>
          <cell r="I1625">
            <v>386040</v>
          </cell>
          <cell r="J1625" t="str">
            <v>Zhao Wei</v>
          </cell>
          <cell r="K1625" t="str">
            <v>Chen Gang(TAR)</v>
          </cell>
          <cell r="L1625">
            <v>40072</v>
          </cell>
          <cell r="M1625">
            <v>40072</v>
          </cell>
          <cell r="N1625">
            <v>40298</v>
          </cell>
          <cell r="O1625">
            <v>41061</v>
          </cell>
          <cell r="P1625">
            <v>40303</v>
          </cell>
          <cell r="R1625">
            <v>40483</v>
          </cell>
          <cell r="T1625" t="str">
            <v>Closed</v>
          </cell>
          <cell r="U1625" t="str">
            <v>CN09.I.10410.903</v>
          </cell>
        </row>
        <row r="1626">
          <cell r="A1626">
            <v>9131</v>
          </cell>
          <cell r="B1626" t="str">
            <v>C</v>
          </cell>
          <cell r="C1626" t="str">
            <v>Other</v>
          </cell>
          <cell r="E1626" t="str">
            <v>TAR Temporary Facilities</v>
          </cell>
          <cell r="F1626">
            <v>3900000</v>
          </cell>
          <cell r="I1626">
            <v>3529746</v>
          </cell>
          <cell r="J1626" t="str">
            <v>Li Linggang</v>
          </cell>
          <cell r="K1626" t="str">
            <v>Suo Qingkai</v>
          </cell>
          <cell r="L1626">
            <v>40036</v>
          </cell>
          <cell r="N1626">
            <v>40209</v>
          </cell>
          <cell r="O1626">
            <v>40219</v>
          </cell>
          <cell r="P1626">
            <v>40219</v>
          </cell>
          <cell r="R1626">
            <v>40399</v>
          </cell>
          <cell r="T1626" t="str">
            <v>Closed</v>
          </cell>
          <cell r="U1626" t="str">
            <v>30393049</v>
          </cell>
        </row>
        <row r="1627">
          <cell r="A1627">
            <v>9130</v>
          </cell>
          <cell r="B1627" t="str">
            <v>CBP/C</v>
          </cell>
          <cell r="C1627" t="str">
            <v>Projects</v>
          </cell>
          <cell r="E1627" t="str">
            <v>Add an additional Nitrogen line to BCC</v>
          </cell>
          <cell r="F1627">
            <v>920000</v>
          </cell>
          <cell r="I1627">
            <v>754156</v>
          </cell>
          <cell r="J1627" t="str">
            <v>Cao Lin</v>
          </cell>
          <cell r="K1627" t="str">
            <v>Ling Taizhong(Pre Tar)</v>
          </cell>
          <cell r="L1627">
            <v>40044</v>
          </cell>
          <cell r="M1627">
            <v>40044</v>
          </cell>
          <cell r="N1627">
            <v>40298</v>
          </cell>
          <cell r="O1627">
            <v>40329</v>
          </cell>
          <cell r="P1627">
            <v>40283</v>
          </cell>
          <cell r="R1627">
            <v>40463</v>
          </cell>
          <cell r="T1627" t="str">
            <v>Closed</v>
          </cell>
          <cell r="U1627" t="str">
            <v>CN09.S.10410.907</v>
          </cell>
        </row>
        <row r="1628">
          <cell r="A1628">
            <v>9129</v>
          </cell>
          <cell r="B1628" t="str">
            <v>CFL</v>
          </cell>
          <cell r="C1628" t="str">
            <v>Projects</v>
          </cell>
          <cell r="E1628" t="str">
            <v>Add an oil-water separator in CLTF</v>
          </cell>
          <cell r="F1628">
            <v>0</v>
          </cell>
          <cell r="I1628">
            <v>0</v>
          </cell>
          <cell r="J1628" t="str">
            <v>Yu Xiya</v>
          </cell>
          <cell r="K1628" t="str">
            <v>Qu Liqiang</v>
          </cell>
          <cell r="L1628">
            <v>40046</v>
          </cell>
          <cell r="M1628">
            <v>40046</v>
          </cell>
          <cell r="N1628">
            <v>40209</v>
          </cell>
          <cell r="R1628">
            <v>41274</v>
          </cell>
          <cell r="T1628" t="str">
            <v>Canceled</v>
          </cell>
        </row>
        <row r="1629">
          <cell r="A1629">
            <v>9128</v>
          </cell>
          <cell r="B1629" t="str">
            <v>CEP/P</v>
          </cell>
          <cell r="C1629" t="str">
            <v>MOC</v>
          </cell>
          <cell r="E1629" t="str">
            <v>Modify instruments of JE &amp; Hall Chilling Unit on TM/TS Line</v>
          </cell>
          <cell r="F1629">
            <v>160000</v>
          </cell>
          <cell r="I1629">
            <v>149324</v>
          </cell>
          <cell r="J1629" t="str">
            <v>Wang Hua</v>
          </cell>
          <cell r="K1629" t="str">
            <v>Li Xueyong(TAR)</v>
          </cell>
          <cell r="L1629">
            <v>40028</v>
          </cell>
          <cell r="M1629">
            <v>40028</v>
          </cell>
          <cell r="N1629">
            <v>40178</v>
          </cell>
          <cell r="O1629">
            <v>40329</v>
          </cell>
          <cell r="P1629">
            <v>40329</v>
          </cell>
          <cell r="R1629">
            <v>40509</v>
          </cell>
          <cell r="T1629" t="str">
            <v>Closed</v>
          </cell>
          <cell r="U1629" t="str">
            <v>30383852</v>
          </cell>
        </row>
        <row r="1630">
          <cell r="A1630">
            <v>9127</v>
          </cell>
          <cell r="B1630" t="str">
            <v>CEP/P</v>
          </cell>
          <cell r="C1630" t="str">
            <v>MOC</v>
          </cell>
          <cell r="E1630" t="str">
            <v>Relocate Control Vavle PV112405 from Platform to Ground</v>
          </cell>
          <cell r="F1630">
            <v>0</v>
          </cell>
          <cell r="I1630">
            <v>0</v>
          </cell>
          <cell r="J1630" t="str">
            <v>Xu Xiaofei</v>
          </cell>
          <cell r="K1630" t="str">
            <v>CTM/CTA</v>
          </cell>
          <cell r="L1630">
            <v>40023</v>
          </cell>
          <cell r="M1630">
            <v>40023</v>
          </cell>
          <cell r="R1630">
            <v>41274</v>
          </cell>
          <cell r="T1630" t="str">
            <v>Closed</v>
          </cell>
        </row>
        <row r="1631">
          <cell r="A1631">
            <v>9126</v>
          </cell>
          <cell r="B1631" t="str">
            <v>CEP/E</v>
          </cell>
          <cell r="C1631" t="str">
            <v>Projects</v>
          </cell>
          <cell r="E1631" t="str">
            <v>Modify Power Supply Mode of EOEG Eye Washer</v>
          </cell>
          <cell r="F1631">
            <v>60000</v>
          </cell>
          <cell r="I1631">
            <v>64692</v>
          </cell>
          <cell r="J1631" t="str">
            <v>Wu Haibing</v>
          </cell>
          <cell r="K1631" t="str">
            <v>Wu Haibing</v>
          </cell>
          <cell r="L1631">
            <v>40023</v>
          </cell>
          <cell r="M1631">
            <v>40023</v>
          </cell>
          <cell r="N1631">
            <v>40178</v>
          </cell>
          <cell r="P1631">
            <v>40178</v>
          </cell>
          <cell r="R1631">
            <v>40358</v>
          </cell>
          <cell r="T1631" t="str">
            <v>Closed</v>
          </cell>
          <cell r="U1631" t="str">
            <v>CN09.I.10510.901</v>
          </cell>
        </row>
        <row r="1632">
          <cell r="A1632">
            <v>9125</v>
          </cell>
          <cell r="B1632" t="str">
            <v>CEP/P</v>
          </cell>
          <cell r="C1632" t="str">
            <v>Projects</v>
          </cell>
          <cell r="E1632" t="str">
            <v>Add New VAM Waste Truck Loading System</v>
          </cell>
          <cell r="F1632">
            <v>0</v>
          </cell>
          <cell r="I1632">
            <v>0</v>
          </cell>
          <cell r="J1632" t="str">
            <v>Shao Xinbo</v>
          </cell>
          <cell r="L1632">
            <v>40023</v>
          </cell>
          <cell r="M1632">
            <v>40023</v>
          </cell>
          <cell r="N1632">
            <v>40178</v>
          </cell>
          <cell r="R1632">
            <v>41274</v>
          </cell>
          <cell r="T1632" t="str">
            <v>Canceled</v>
          </cell>
        </row>
        <row r="1633">
          <cell r="A1633">
            <v>9124</v>
          </cell>
          <cell r="B1633" t="str">
            <v>CHA</v>
          </cell>
          <cell r="C1633" t="str">
            <v>Projects</v>
          </cell>
          <cell r="E1633" t="str">
            <v>Highlighting of Z100 Building</v>
          </cell>
          <cell r="F1633">
            <v>195000</v>
          </cell>
          <cell r="I1633">
            <v>131318</v>
          </cell>
          <cell r="J1633" t="str">
            <v>Zhang Wen</v>
          </cell>
          <cell r="K1633" t="str">
            <v>Cao Yongbin</v>
          </cell>
          <cell r="L1633">
            <v>40032</v>
          </cell>
          <cell r="M1633">
            <v>40032</v>
          </cell>
          <cell r="N1633">
            <v>40081</v>
          </cell>
          <cell r="O1633">
            <v>40081</v>
          </cell>
          <cell r="P1633">
            <v>40081</v>
          </cell>
          <cell r="Q1633">
            <v>40365</v>
          </cell>
          <cell r="R1633">
            <v>40455</v>
          </cell>
          <cell r="T1633" t="str">
            <v>Closed</v>
          </cell>
          <cell r="U1633" t="str">
            <v>CN09.I.67000.901</v>
          </cell>
        </row>
        <row r="1634">
          <cell r="A1634">
            <v>9123</v>
          </cell>
          <cell r="B1634" t="str">
            <v>CTA</v>
          </cell>
          <cell r="C1634" t="str">
            <v>Projects</v>
          </cell>
          <cell r="E1634" t="str">
            <v>Add one spare 35KV Switchgear for 110/35KV Regional Sub.In TAR_2010</v>
          </cell>
          <cell r="F1634">
            <v>1003000</v>
          </cell>
          <cell r="G1634">
            <v>0</v>
          </cell>
          <cell r="H1634">
            <v>0</v>
          </cell>
          <cell r="I1634">
            <v>877166</v>
          </cell>
          <cell r="J1634" t="str">
            <v>Luo Weiqin</v>
          </cell>
          <cell r="K1634" t="str">
            <v>Luo Weiqin</v>
          </cell>
          <cell r="L1634">
            <v>40018</v>
          </cell>
          <cell r="M1634">
            <v>40018</v>
          </cell>
          <cell r="N1634">
            <v>40298</v>
          </cell>
          <cell r="O1634">
            <v>40359</v>
          </cell>
          <cell r="P1634">
            <v>40359</v>
          </cell>
          <cell r="Q1634">
            <v>40464</v>
          </cell>
          <cell r="R1634">
            <v>40539</v>
          </cell>
          <cell r="T1634" t="str">
            <v>Closed</v>
          </cell>
          <cell r="U1634" t="str">
            <v>CN09.S.62210.901</v>
          </cell>
        </row>
        <row r="1635">
          <cell r="A1635">
            <v>9122</v>
          </cell>
          <cell r="B1635" t="str">
            <v>CBP/S</v>
          </cell>
          <cell r="C1635" t="str">
            <v>MOC</v>
          </cell>
          <cell r="E1635" t="str">
            <v>Relocate the TP of New Strainer</v>
          </cell>
          <cell r="F1635">
            <v>0</v>
          </cell>
          <cell r="I1635">
            <v>0</v>
          </cell>
          <cell r="J1635" t="str">
            <v>Qin Liang</v>
          </cell>
          <cell r="K1635" t="str">
            <v>CTM(TAR)</v>
          </cell>
          <cell r="L1635">
            <v>40016</v>
          </cell>
          <cell r="M1635">
            <v>40016</v>
          </cell>
          <cell r="N1635">
            <v>40298</v>
          </cell>
          <cell r="R1635">
            <v>41274</v>
          </cell>
          <cell r="T1635" t="str">
            <v>Closed</v>
          </cell>
        </row>
        <row r="1636">
          <cell r="A1636">
            <v>9121</v>
          </cell>
          <cell r="B1636" t="str">
            <v>CBP/S</v>
          </cell>
          <cell r="C1636" t="str">
            <v>MOC</v>
          </cell>
          <cell r="E1636" t="str">
            <v>Add a vacuum ejector for start up</v>
          </cell>
          <cell r="F1636">
            <v>0</v>
          </cell>
          <cell r="I1636">
            <v>0</v>
          </cell>
          <cell r="J1636" t="str">
            <v>Xu Chen</v>
          </cell>
          <cell r="K1636" t="str">
            <v>CTM(TAR)</v>
          </cell>
          <cell r="L1636">
            <v>40016</v>
          </cell>
          <cell r="M1636">
            <v>40016</v>
          </cell>
          <cell r="N1636">
            <v>40298</v>
          </cell>
          <cell r="R1636">
            <v>41274</v>
          </cell>
          <cell r="T1636" t="str">
            <v>Closed</v>
          </cell>
        </row>
        <row r="1637">
          <cell r="A1637">
            <v>9120</v>
          </cell>
          <cell r="B1637" t="str">
            <v>CEP/E</v>
          </cell>
          <cell r="C1637" t="str">
            <v>MOC</v>
          </cell>
          <cell r="E1637" t="str">
            <v>Change material of pipeline 2461.030.1</v>
          </cell>
          <cell r="F1637">
            <v>0</v>
          </cell>
          <cell r="I1637">
            <v>0</v>
          </cell>
          <cell r="J1637" t="str">
            <v>Xu Xiaofei</v>
          </cell>
          <cell r="K1637" t="str">
            <v>CTM(TAR)</v>
          </cell>
          <cell r="L1637">
            <v>40016</v>
          </cell>
          <cell r="M1637">
            <v>40016</v>
          </cell>
          <cell r="N1637">
            <v>40298</v>
          </cell>
          <cell r="R1637">
            <v>41274</v>
          </cell>
          <cell r="T1637" t="str">
            <v>Closed</v>
          </cell>
        </row>
        <row r="1638">
          <cell r="A1638">
            <v>9119</v>
          </cell>
          <cell r="B1638" t="str">
            <v>CEP/E</v>
          </cell>
          <cell r="C1638" t="str">
            <v>MOC</v>
          </cell>
          <cell r="E1638" t="str">
            <v>Change material of pipeline 2451.010.1</v>
          </cell>
          <cell r="F1638">
            <v>0</v>
          </cell>
          <cell r="I1638">
            <v>0</v>
          </cell>
          <cell r="J1638" t="str">
            <v>Xu Xiaofei</v>
          </cell>
          <cell r="K1638" t="str">
            <v>CTM(TAR)</v>
          </cell>
          <cell r="L1638">
            <v>40016</v>
          </cell>
          <cell r="M1638">
            <v>40016</v>
          </cell>
          <cell r="N1638">
            <v>40298</v>
          </cell>
          <cell r="R1638">
            <v>41274</v>
          </cell>
          <cell r="T1638" t="str">
            <v>Closed</v>
          </cell>
        </row>
        <row r="1639">
          <cell r="A1639">
            <v>9118</v>
          </cell>
          <cell r="B1639" t="str">
            <v>CBP/C</v>
          </cell>
          <cell r="C1639" t="str">
            <v>MOC</v>
          </cell>
          <cell r="E1639" t="str">
            <v>Relocate AT9121B to PW system</v>
          </cell>
          <cell r="F1639">
            <v>10000</v>
          </cell>
          <cell r="I1639">
            <v>132810</v>
          </cell>
          <cell r="J1639" t="str">
            <v>Yao Xiaping</v>
          </cell>
          <cell r="K1639" t="str">
            <v>Ling Taizhong</v>
          </cell>
          <cell r="L1639">
            <v>40014</v>
          </cell>
          <cell r="M1639">
            <v>40014</v>
          </cell>
          <cell r="N1639">
            <v>40116</v>
          </cell>
          <cell r="O1639">
            <v>40329</v>
          </cell>
          <cell r="P1639">
            <v>40320</v>
          </cell>
          <cell r="R1639">
            <v>40500</v>
          </cell>
          <cell r="T1639" t="str">
            <v>Closed</v>
          </cell>
          <cell r="U1639" t="str">
            <v>30381975</v>
          </cell>
        </row>
        <row r="1640">
          <cell r="A1640">
            <v>9117</v>
          </cell>
          <cell r="B1640" t="str">
            <v>CBP/C</v>
          </cell>
          <cell r="C1640" t="str">
            <v>MOC</v>
          </cell>
          <cell r="E1640" t="str">
            <v>Introduce Hot N2 from H-520 to HOT/COLD section flushing &amp; drying system</v>
          </cell>
          <cell r="F1640">
            <v>400000</v>
          </cell>
          <cell r="G1640">
            <v>0</v>
          </cell>
          <cell r="H1640">
            <v>0</v>
          </cell>
          <cell r="I1640">
            <v>693379</v>
          </cell>
          <cell r="J1640" t="str">
            <v>Wei Xiaojuan</v>
          </cell>
          <cell r="K1640" t="str">
            <v>Ling Taizhong(Pre-Tar)</v>
          </cell>
          <cell r="L1640">
            <v>40014</v>
          </cell>
          <cell r="M1640">
            <v>40014</v>
          </cell>
          <cell r="N1640">
            <v>40147</v>
          </cell>
          <cell r="O1640">
            <v>40319</v>
          </cell>
          <cell r="P1640">
            <v>40319</v>
          </cell>
          <cell r="R1640">
            <v>40499</v>
          </cell>
          <cell r="T1640" t="str">
            <v>Closed</v>
          </cell>
          <cell r="U1640" t="str">
            <v>30381917</v>
          </cell>
        </row>
        <row r="1641">
          <cell r="A1641">
            <v>9116</v>
          </cell>
          <cell r="B1641" t="str">
            <v>CBP/C</v>
          </cell>
          <cell r="C1641" t="str">
            <v>Other</v>
          </cell>
          <cell r="E1641" t="str">
            <v>Build BCC Temporary Warehouse</v>
          </cell>
          <cell r="F1641">
            <v>0</v>
          </cell>
          <cell r="I1641">
            <v>522427</v>
          </cell>
          <cell r="J1641" t="str">
            <v>Cheng Jianping</v>
          </cell>
          <cell r="K1641" t="str">
            <v>Pan Liming</v>
          </cell>
          <cell r="L1641">
            <v>40009</v>
          </cell>
          <cell r="N1641">
            <v>40147</v>
          </cell>
          <cell r="O1641">
            <v>40217</v>
          </cell>
          <cell r="P1641">
            <v>40217</v>
          </cell>
          <cell r="R1641">
            <v>40397</v>
          </cell>
          <cell r="T1641" t="str">
            <v>Closed</v>
          </cell>
          <cell r="U1641" t="str">
            <v>30381060</v>
          </cell>
        </row>
        <row r="1642">
          <cell r="A1642">
            <v>9115</v>
          </cell>
          <cell r="B1642" t="str">
            <v>CAP/A</v>
          </cell>
          <cell r="C1642" t="str">
            <v>Projects</v>
          </cell>
          <cell r="E1642" t="str">
            <v>Add HP Steam Letdown  Station</v>
          </cell>
          <cell r="F1642">
            <v>0</v>
          </cell>
          <cell r="I1642">
            <v>0</v>
          </cell>
          <cell r="J1642" t="str">
            <v>Shao Xinbo</v>
          </cell>
          <cell r="K1642" t="str">
            <v>Qu Liqiang(TAR)</v>
          </cell>
          <cell r="L1642">
            <v>40000</v>
          </cell>
          <cell r="M1642">
            <v>40000</v>
          </cell>
          <cell r="N1642">
            <v>40298</v>
          </cell>
          <cell r="R1642">
            <v>41274</v>
          </cell>
          <cell r="T1642" t="str">
            <v>Canceled</v>
          </cell>
        </row>
        <row r="1643">
          <cell r="A1643">
            <v>9114</v>
          </cell>
          <cell r="B1643" t="str">
            <v>CBP/S</v>
          </cell>
          <cell r="C1643" t="str">
            <v>Projects</v>
          </cell>
          <cell r="E1643" t="str">
            <v>Replace the Air Condition of Analyzer House</v>
          </cell>
          <cell r="F1643">
            <v>495000</v>
          </cell>
          <cell r="I1643">
            <v>742124</v>
          </cell>
          <cell r="J1643" t="str">
            <v>Xu Yuebo</v>
          </cell>
          <cell r="K1643" t="str">
            <v>Zhang Xiaoli(TAR)</v>
          </cell>
          <cell r="L1643">
            <v>39997</v>
          </cell>
          <cell r="M1643">
            <v>39997</v>
          </cell>
          <cell r="N1643">
            <v>40298</v>
          </cell>
          <cell r="O1643">
            <v>40316</v>
          </cell>
          <cell r="P1643">
            <v>40316</v>
          </cell>
          <cell r="R1643">
            <v>40496</v>
          </cell>
          <cell r="T1643" t="str">
            <v>Closed</v>
          </cell>
          <cell r="U1643" t="str">
            <v>CN09.I.10430.901</v>
          </cell>
        </row>
        <row r="1644">
          <cell r="A1644">
            <v>9112</v>
          </cell>
          <cell r="B1644" t="str">
            <v>CTS/P</v>
          </cell>
          <cell r="C1644" t="str">
            <v>Projects</v>
          </cell>
          <cell r="E1644" t="str">
            <v>Add Control Valves for LP/MP Steam</v>
          </cell>
          <cell r="F1644">
            <v>1294000</v>
          </cell>
          <cell r="I1644">
            <v>566944</v>
          </cell>
          <cell r="J1644" t="str">
            <v>Chen Hao</v>
          </cell>
          <cell r="K1644" t="str">
            <v>Ling Taizhong(TAR)</v>
          </cell>
          <cell r="L1644">
            <v>40043</v>
          </cell>
          <cell r="M1644">
            <v>40043</v>
          </cell>
          <cell r="N1644">
            <v>40298</v>
          </cell>
          <cell r="O1644">
            <v>40329</v>
          </cell>
          <cell r="P1644">
            <v>40329</v>
          </cell>
          <cell r="R1644">
            <v>40509</v>
          </cell>
          <cell r="T1644" t="str">
            <v>Closed</v>
          </cell>
          <cell r="U1644" t="str">
            <v>CN09.S.62200.902</v>
          </cell>
        </row>
        <row r="1645">
          <cell r="A1645">
            <v>9111</v>
          </cell>
          <cell r="B1645" t="str">
            <v>CCP/O</v>
          </cell>
          <cell r="C1645" t="str">
            <v>Projects</v>
          </cell>
          <cell r="E1645" t="str">
            <v>Replace Boiler of OXO Control Building</v>
          </cell>
          <cell r="F1645">
            <v>205000</v>
          </cell>
          <cell r="G1645">
            <v>0</v>
          </cell>
          <cell r="I1645">
            <v>353438</v>
          </cell>
          <cell r="J1645" t="str">
            <v>Qin Liang</v>
          </cell>
          <cell r="K1645" t="str">
            <v>Qu Liqiang</v>
          </cell>
          <cell r="L1645">
            <v>40219</v>
          </cell>
          <cell r="M1645">
            <v>40219</v>
          </cell>
          <cell r="N1645">
            <v>40753</v>
          </cell>
          <cell r="O1645">
            <v>40753</v>
          </cell>
          <cell r="P1645">
            <v>40753</v>
          </cell>
          <cell r="R1645">
            <v>40933</v>
          </cell>
          <cell r="T1645" t="str">
            <v>Closed</v>
          </cell>
          <cell r="U1645" t="str">
            <v>ZN0I.10710.101</v>
          </cell>
        </row>
        <row r="1646">
          <cell r="A1646">
            <v>9110</v>
          </cell>
          <cell r="B1646" t="str">
            <v>CEP/E</v>
          </cell>
          <cell r="C1646" t="str">
            <v>MOC</v>
          </cell>
          <cell r="E1646" t="str">
            <v>Add Manual Valve Tie In Line 3781.004.1</v>
          </cell>
          <cell r="F1646">
            <v>0</v>
          </cell>
          <cell r="I1646">
            <v>0</v>
          </cell>
          <cell r="J1646" t="str">
            <v>Xu Xiaofei</v>
          </cell>
          <cell r="K1646" t="str">
            <v>TAR (CTM)</v>
          </cell>
          <cell r="L1646">
            <v>39994</v>
          </cell>
          <cell r="M1646">
            <v>39994</v>
          </cell>
          <cell r="R1646">
            <v>41274</v>
          </cell>
          <cell r="T1646" t="str">
            <v>Closed</v>
          </cell>
        </row>
        <row r="1647">
          <cell r="A1647">
            <v>9109</v>
          </cell>
          <cell r="B1647" t="str">
            <v>CBP/C</v>
          </cell>
          <cell r="C1647" t="str">
            <v>Projects</v>
          </cell>
          <cell r="E1647" t="str">
            <v>Elliott Control System Improvement</v>
          </cell>
          <cell r="F1647">
            <v>2500000</v>
          </cell>
          <cell r="I1647">
            <v>1740322</v>
          </cell>
          <cell r="J1647" t="str">
            <v>Zhang Yang</v>
          </cell>
          <cell r="K1647" t="str">
            <v>Zhao Yongming</v>
          </cell>
          <cell r="L1647">
            <v>39990</v>
          </cell>
          <cell r="M1647">
            <v>39990</v>
          </cell>
          <cell r="N1647">
            <v>40178</v>
          </cell>
          <cell r="P1647">
            <v>40316</v>
          </cell>
          <cell r="R1647">
            <v>40496</v>
          </cell>
          <cell r="T1647" t="str">
            <v>Closed</v>
          </cell>
          <cell r="U1647" t="str">
            <v>CN09.S.10410.906</v>
          </cell>
        </row>
        <row r="1648">
          <cell r="A1648">
            <v>9108</v>
          </cell>
          <cell r="B1648" t="str">
            <v>CCP/F</v>
          </cell>
          <cell r="C1648" t="str">
            <v>Projects</v>
          </cell>
          <cell r="D1648" t="str">
            <v>CCP</v>
          </cell>
          <cell r="E1648" t="str">
            <v>Add 2 sets  Piston Compressors</v>
          </cell>
          <cell r="F1648">
            <v>480000</v>
          </cell>
          <cell r="G1648">
            <v>0</v>
          </cell>
          <cell r="I1648">
            <v>364259</v>
          </cell>
          <cell r="J1648" t="str">
            <v>Chen Yibo</v>
          </cell>
          <cell r="K1648" t="str">
            <v>Zhai Chunrong</v>
          </cell>
          <cell r="L1648">
            <v>40001</v>
          </cell>
          <cell r="M1648">
            <v>40001</v>
          </cell>
          <cell r="N1648">
            <v>40178</v>
          </cell>
          <cell r="P1648">
            <v>40186</v>
          </cell>
          <cell r="R1648">
            <v>40366</v>
          </cell>
          <cell r="S1648" t="str">
            <v>N</v>
          </cell>
          <cell r="T1648" t="str">
            <v>Closed</v>
          </cell>
          <cell r="U1648" t="str">
            <v>CN09.S.10750.901</v>
          </cell>
        </row>
        <row r="1649">
          <cell r="A1649">
            <v>9107</v>
          </cell>
          <cell r="B1649" t="str">
            <v>CAP/A</v>
          </cell>
          <cell r="C1649" t="str">
            <v>MOC</v>
          </cell>
          <cell r="E1649" t="str">
            <v>Pipeline connect P9394 outlet to P9302 outlet</v>
          </cell>
          <cell r="F1649">
            <v>0</v>
          </cell>
          <cell r="I1649">
            <v>47168</v>
          </cell>
          <cell r="J1649" t="str">
            <v>Xu Xiaofei</v>
          </cell>
          <cell r="K1649" t="str">
            <v>Ling Taizhong</v>
          </cell>
          <cell r="L1649">
            <v>39987</v>
          </cell>
          <cell r="M1649">
            <v>39987</v>
          </cell>
          <cell r="N1649">
            <v>40056</v>
          </cell>
          <cell r="O1649">
            <v>40015</v>
          </cell>
          <cell r="P1649">
            <v>40015</v>
          </cell>
          <cell r="R1649">
            <v>40195</v>
          </cell>
          <cell r="T1649" t="str">
            <v>Closed</v>
          </cell>
          <cell r="U1649" t="str">
            <v>30378024</v>
          </cell>
        </row>
        <row r="1650">
          <cell r="A1650">
            <v>9106</v>
          </cell>
          <cell r="B1650" t="str">
            <v>CBP/C</v>
          </cell>
          <cell r="C1650" t="str">
            <v>MOC</v>
          </cell>
          <cell r="E1650" t="str">
            <v>Add Methanol Pipeline from RTTF to 340-V-400</v>
          </cell>
          <cell r="F1650">
            <v>0</v>
          </cell>
          <cell r="I1650">
            <v>0</v>
          </cell>
          <cell r="J1650" t="str">
            <v>Yuan Suxia</v>
          </cell>
          <cell r="K1650" t="str">
            <v>Ling Taizhong</v>
          </cell>
          <cell r="L1650">
            <v>39987</v>
          </cell>
          <cell r="M1650">
            <v>39987</v>
          </cell>
          <cell r="N1650">
            <v>40117</v>
          </cell>
          <cell r="O1650">
            <v>40319</v>
          </cell>
          <cell r="P1650">
            <v>40319</v>
          </cell>
          <cell r="R1650">
            <v>40499</v>
          </cell>
          <cell r="T1650" t="str">
            <v>Closed</v>
          </cell>
        </row>
        <row r="1651">
          <cell r="A1651">
            <v>9105</v>
          </cell>
          <cell r="B1651" t="str">
            <v>CHA</v>
          </cell>
          <cell r="C1651" t="str">
            <v>Projects</v>
          </cell>
          <cell r="E1651" t="str">
            <v>Upgrade Fire Alarm System of YBS Building</v>
          </cell>
          <cell r="F1651">
            <v>250000</v>
          </cell>
          <cell r="G1651">
            <v>0</v>
          </cell>
          <cell r="H1651">
            <v>0</v>
          </cell>
          <cell r="I1651">
            <v>152393</v>
          </cell>
          <cell r="J1651" t="str">
            <v>Qiu Wei</v>
          </cell>
          <cell r="K1651" t="str">
            <v>Qiu Wei</v>
          </cell>
          <cell r="L1651">
            <v>39988</v>
          </cell>
          <cell r="M1651">
            <v>39988</v>
          </cell>
          <cell r="N1651">
            <v>40056</v>
          </cell>
          <cell r="P1651">
            <v>40178</v>
          </cell>
          <cell r="R1651">
            <v>40358</v>
          </cell>
          <cell r="T1651" t="str">
            <v>Closed</v>
          </cell>
          <cell r="U1651" t="str">
            <v>CN09.I.67170.901</v>
          </cell>
        </row>
        <row r="1652">
          <cell r="A1652">
            <v>9104</v>
          </cell>
          <cell r="B1652" t="str">
            <v>CHA</v>
          </cell>
          <cell r="C1652" t="str">
            <v>Projects</v>
          </cell>
          <cell r="E1652" t="str">
            <v>Add card readers in C1,C405 Control Building</v>
          </cell>
          <cell r="F1652">
            <v>90000</v>
          </cell>
          <cell r="G1652">
            <v>0</v>
          </cell>
          <cell r="H1652">
            <v>0</v>
          </cell>
          <cell r="I1652">
            <v>42392</v>
          </cell>
          <cell r="J1652" t="str">
            <v>Qiu Wei</v>
          </cell>
          <cell r="K1652" t="str">
            <v>Qiu Wei</v>
          </cell>
          <cell r="L1652">
            <v>39988</v>
          </cell>
          <cell r="M1652">
            <v>39988</v>
          </cell>
          <cell r="N1652">
            <v>40116</v>
          </cell>
          <cell r="O1652">
            <v>40127</v>
          </cell>
          <cell r="P1652">
            <v>40127</v>
          </cell>
          <cell r="R1652">
            <v>40307</v>
          </cell>
          <cell r="T1652" t="str">
            <v>Closed</v>
          </cell>
          <cell r="U1652" t="str">
            <v>CN09.I.63200.901</v>
          </cell>
        </row>
        <row r="1653">
          <cell r="A1653">
            <v>9103</v>
          </cell>
          <cell r="B1653" t="str">
            <v>CAP/A</v>
          </cell>
          <cell r="C1653" t="str">
            <v>MOC</v>
          </cell>
          <cell r="E1653" t="str">
            <v>Change 3 loops to SIL3 for E1400</v>
          </cell>
          <cell r="F1653">
            <v>0</v>
          </cell>
          <cell r="I1653">
            <v>17432</v>
          </cell>
          <cell r="J1653" t="str">
            <v>Li Qiang</v>
          </cell>
          <cell r="K1653" t="str">
            <v>Hu Zhifeng</v>
          </cell>
          <cell r="L1653">
            <v>39982</v>
          </cell>
          <cell r="M1653">
            <v>39982</v>
          </cell>
          <cell r="N1653">
            <v>40056</v>
          </cell>
          <cell r="O1653">
            <v>40077</v>
          </cell>
          <cell r="P1653">
            <v>40077</v>
          </cell>
          <cell r="R1653">
            <v>40257</v>
          </cell>
          <cell r="T1653" t="str">
            <v>Closed</v>
          </cell>
          <cell r="U1653" t="str">
            <v>30375780</v>
          </cell>
        </row>
        <row r="1654">
          <cell r="A1654">
            <v>9102</v>
          </cell>
          <cell r="B1654" t="str">
            <v>CAP/A</v>
          </cell>
          <cell r="C1654" t="str">
            <v>Projects</v>
          </cell>
          <cell r="E1654" t="str">
            <v>Add control valve on RW line for E9340</v>
          </cell>
          <cell r="F1654">
            <v>95000</v>
          </cell>
          <cell r="I1654">
            <v>83445</v>
          </cell>
          <cell r="J1654" t="str">
            <v>Dai Xiaomin</v>
          </cell>
          <cell r="K1654" t="str">
            <v>Qu Liqiang</v>
          </cell>
          <cell r="L1654">
            <v>40029</v>
          </cell>
          <cell r="M1654">
            <v>40029</v>
          </cell>
          <cell r="N1654">
            <v>40147</v>
          </cell>
          <cell r="O1654">
            <v>40178</v>
          </cell>
          <cell r="P1654">
            <v>40178</v>
          </cell>
          <cell r="R1654">
            <v>40358</v>
          </cell>
          <cell r="T1654" t="str">
            <v>Closed</v>
          </cell>
          <cell r="U1654" t="str">
            <v>CN09.I.60660.901</v>
          </cell>
        </row>
        <row r="1655">
          <cell r="A1655">
            <v>9101</v>
          </cell>
          <cell r="B1655" t="str">
            <v>CEP/E</v>
          </cell>
          <cell r="C1655" t="str">
            <v>MOC</v>
          </cell>
          <cell r="E1655" t="str">
            <v>Add heat tracing for Q11890/Q11895</v>
          </cell>
          <cell r="F1655">
            <v>0</v>
          </cell>
          <cell r="I1655">
            <v>0</v>
          </cell>
          <cell r="J1655" t="str">
            <v>Huang Xu</v>
          </cell>
          <cell r="K1655" t="str">
            <v>Li Xueyong</v>
          </cell>
          <cell r="L1655">
            <v>39981</v>
          </cell>
          <cell r="M1655">
            <v>39981</v>
          </cell>
          <cell r="N1655">
            <v>40056</v>
          </cell>
          <cell r="O1655">
            <v>40178</v>
          </cell>
          <cell r="P1655">
            <v>40178</v>
          </cell>
          <cell r="R1655">
            <v>40358</v>
          </cell>
          <cell r="T1655" t="str">
            <v>Closed</v>
          </cell>
        </row>
        <row r="1656">
          <cell r="A1656">
            <v>9100</v>
          </cell>
          <cell r="B1656" t="str">
            <v>CFL</v>
          </cell>
          <cell r="C1656" t="str">
            <v>Projects</v>
          </cell>
          <cell r="E1656" t="str">
            <v>Send BYC Jetty/CLTF Video signals to NJ Customs Site Office</v>
          </cell>
          <cell r="F1656">
            <v>30000</v>
          </cell>
          <cell r="G1656">
            <v>0</v>
          </cell>
          <cell r="H1656">
            <v>0</v>
          </cell>
          <cell r="I1656">
            <v>23856</v>
          </cell>
          <cell r="J1656" t="str">
            <v>Qiu Wei</v>
          </cell>
          <cell r="K1656" t="str">
            <v>Qiu Wei</v>
          </cell>
          <cell r="L1656">
            <v>39980</v>
          </cell>
          <cell r="M1656">
            <v>39980</v>
          </cell>
          <cell r="N1656">
            <v>40025</v>
          </cell>
          <cell r="O1656">
            <v>40120</v>
          </cell>
          <cell r="P1656">
            <v>40120</v>
          </cell>
          <cell r="R1656">
            <v>40300</v>
          </cell>
          <cell r="T1656" t="str">
            <v>Closed</v>
          </cell>
          <cell r="U1656" t="str">
            <v>CN09.I.67111.901</v>
          </cell>
        </row>
        <row r="1657">
          <cell r="A1657">
            <v>9099</v>
          </cell>
          <cell r="B1657" t="str">
            <v>CAP/A</v>
          </cell>
          <cell r="C1657" t="str">
            <v>MOC</v>
          </cell>
          <cell r="E1657" t="str">
            <v>Add new 4" vacuum pipe from 1F to 3F of reactor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 t="str">
            <v>Xu Xiaofei</v>
          </cell>
          <cell r="K1657" t="str">
            <v>Ling Taizhong</v>
          </cell>
          <cell r="L1657">
            <v>39974</v>
          </cell>
          <cell r="M1657">
            <v>39974</v>
          </cell>
          <cell r="N1657">
            <v>40031</v>
          </cell>
          <cell r="O1657">
            <v>40031</v>
          </cell>
          <cell r="P1657">
            <v>40031</v>
          </cell>
          <cell r="R1657">
            <v>40211</v>
          </cell>
          <cell r="T1657" t="str">
            <v>Closed</v>
          </cell>
          <cell r="U1657" t="str">
            <v>20275863</v>
          </cell>
        </row>
        <row r="1658">
          <cell r="A1658">
            <v>9098</v>
          </cell>
          <cell r="B1658" t="str">
            <v>CBP/S</v>
          </cell>
          <cell r="C1658" t="str">
            <v>MOC</v>
          </cell>
          <cell r="E1658" t="str">
            <v>Add tie in points and valves for E1101</v>
          </cell>
          <cell r="F1658">
            <v>0</v>
          </cell>
          <cell r="I1658">
            <v>0</v>
          </cell>
          <cell r="J1658" t="str">
            <v>Xu Chen</v>
          </cell>
          <cell r="K1658" t="str">
            <v>CTM (TAR)</v>
          </cell>
          <cell r="L1658">
            <v>39974</v>
          </cell>
          <cell r="M1658">
            <v>39974</v>
          </cell>
          <cell r="R1658">
            <v>41274</v>
          </cell>
          <cell r="T1658" t="str">
            <v>Closed</v>
          </cell>
        </row>
        <row r="1659">
          <cell r="A1659">
            <v>9097</v>
          </cell>
          <cell r="B1659" t="str">
            <v>CAP/E</v>
          </cell>
          <cell r="C1659" t="str">
            <v>MOC</v>
          </cell>
          <cell r="E1659" t="str">
            <v>Introduce a stabilizer line to C5000 vapor line</v>
          </cell>
          <cell r="F1659">
            <v>5000</v>
          </cell>
          <cell r="I1659">
            <v>49198</v>
          </cell>
          <cell r="J1659" t="str">
            <v>Wei Xiaojuan</v>
          </cell>
          <cell r="K1659" t="str">
            <v>Qu Liqiang</v>
          </cell>
          <cell r="L1659">
            <v>39974</v>
          </cell>
          <cell r="M1659">
            <v>39974</v>
          </cell>
          <cell r="N1659">
            <v>40025</v>
          </cell>
          <cell r="O1659">
            <v>40066</v>
          </cell>
          <cell r="P1659">
            <v>40066</v>
          </cell>
          <cell r="R1659">
            <v>40246</v>
          </cell>
          <cell r="T1659" t="str">
            <v>Closed</v>
          </cell>
          <cell r="U1659" t="str">
            <v>30375640</v>
          </cell>
        </row>
        <row r="1660">
          <cell r="A1660">
            <v>9096</v>
          </cell>
          <cell r="B1660" t="str">
            <v>CAP/A</v>
          </cell>
          <cell r="C1660" t="str">
            <v>MOC</v>
          </cell>
          <cell r="E1660" t="str">
            <v>Revamp drainage of HVK85024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 t="str">
            <v>Xu Xiaofei</v>
          </cell>
          <cell r="K1660" t="str">
            <v>Ling Taizhong</v>
          </cell>
          <cell r="L1660">
            <v>39974</v>
          </cell>
          <cell r="M1660">
            <v>39974</v>
          </cell>
          <cell r="N1660">
            <v>40102</v>
          </cell>
          <cell r="O1660">
            <v>40102</v>
          </cell>
          <cell r="P1660">
            <v>40102</v>
          </cell>
          <cell r="R1660">
            <v>40282</v>
          </cell>
          <cell r="T1660" t="str">
            <v>Closed</v>
          </cell>
          <cell r="U1660" t="str">
            <v>20275864</v>
          </cell>
        </row>
        <row r="1661">
          <cell r="A1661">
            <v>9095</v>
          </cell>
          <cell r="B1661" t="str">
            <v>CAP/A</v>
          </cell>
          <cell r="C1661" t="str">
            <v>MOC</v>
          </cell>
          <cell r="E1661" t="str">
            <v>Add insulation for FVK33001</v>
          </cell>
          <cell r="F1661">
            <v>0</v>
          </cell>
          <cell r="G1661">
            <v>0</v>
          </cell>
          <cell r="H1661">
            <v>0</v>
          </cell>
          <cell r="I1661">
            <v>33059</v>
          </cell>
          <cell r="J1661" t="str">
            <v>Xu Xiaofei</v>
          </cell>
          <cell r="K1661" t="str">
            <v>Wu Ninghui</v>
          </cell>
          <cell r="L1661">
            <v>39974</v>
          </cell>
          <cell r="M1661">
            <v>39974</v>
          </cell>
          <cell r="N1661">
            <v>40025</v>
          </cell>
          <cell r="O1661">
            <v>40007</v>
          </cell>
          <cell r="P1661">
            <v>40007</v>
          </cell>
          <cell r="R1661">
            <v>40187</v>
          </cell>
          <cell r="T1661" t="str">
            <v>Closed</v>
          </cell>
          <cell r="U1661" t="str">
            <v>30374357</v>
          </cell>
        </row>
        <row r="1662">
          <cell r="A1662">
            <v>9094</v>
          </cell>
          <cell r="B1662" t="str">
            <v>CAP/A</v>
          </cell>
          <cell r="C1662" t="str">
            <v>MOC</v>
          </cell>
          <cell r="E1662" t="str">
            <v>Reroute steam heat tracing pipe 2161.08.1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 t="str">
            <v>Xu Xiaofei</v>
          </cell>
          <cell r="K1662" t="str">
            <v>Ling Taizhong</v>
          </cell>
          <cell r="L1662">
            <v>39974</v>
          </cell>
          <cell r="M1662">
            <v>39974</v>
          </cell>
          <cell r="N1662">
            <v>40004</v>
          </cell>
          <cell r="O1662">
            <v>39988</v>
          </cell>
          <cell r="P1662">
            <v>39988</v>
          </cell>
          <cell r="R1662">
            <v>40168</v>
          </cell>
          <cell r="T1662" t="str">
            <v>Closed</v>
          </cell>
          <cell r="U1662" t="str">
            <v>20275547</v>
          </cell>
        </row>
        <row r="1663">
          <cell r="A1663">
            <v>9093</v>
          </cell>
          <cell r="B1663" t="str">
            <v>CAP/A</v>
          </cell>
          <cell r="C1663" t="str">
            <v>MOC</v>
          </cell>
          <cell r="E1663" t="str">
            <v>Revamp drainage of DMW for E2180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 t="str">
            <v>Xu Xiaofei</v>
          </cell>
          <cell r="K1663" t="str">
            <v>Ling Taizhong</v>
          </cell>
          <cell r="L1663">
            <v>39974</v>
          </cell>
          <cell r="M1663">
            <v>39974</v>
          </cell>
          <cell r="R1663">
            <v>41274</v>
          </cell>
          <cell r="T1663" t="str">
            <v>Closed</v>
          </cell>
          <cell r="U1663" t="str">
            <v>20275548</v>
          </cell>
        </row>
        <row r="1664">
          <cell r="A1664">
            <v>9092</v>
          </cell>
          <cell r="B1664" t="str">
            <v>CBP/C</v>
          </cell>
          <cell r="C1664" t="str">
            <v>MOC</v>
          </cell>
          <cell r="E1664" t="str">
            <v>Revamp anti coke steam line for cracker</v>
          </cell>
          <cell r="F1664">
            <v>0</v>
          </cell>
          <cell r="I1664">
            <v>0</v>
          </cell>
          <cell r="J1664" t="str">
            <v>Liu Qinghui</v>
          </cell>
          <cell r="K1664" t="str">
            <v>TAR</v>
          </cell>
          <cell r="L1664">
            <v>39972</v>
          </cell>
          <cell r="M1664">
            <v>39972</v>
          </cell>
          <cell r="O1664">
            <v>40329</v>
          </cell>
          <cell r="P1664">
            <v>40329</v>
          </cell>
          <cell r="R1664">
            <v>40509</v>
          </cell>
          <cell r="T1664" t="str">
            <v>Closed</v>
          </cell>
        </row>
        <row r="1665">
          <cell r="A1665">
            <v>9091</v>
          </cell>
          <cell r="B1665" t="str">
            <v>CBP/A</v>
          </cell>
          <cell r="C1665" t="str">
            <v>MOC</v>
          </cell>
          <cell r="E1665" t="str">
            <v>Revamp drain line of buoy level gauges</v>
          </cell>
          <cell r="F1665">
            <v>10000</v>
          </cell>
          <cell r="I1665">
            <v>32584</v>
          </cell>
          <cell r="J1665" t="str">
            <v>Wei Xiaojuan</v>
          </cell>
          <cell r="K1665" t="str">
            <v>TAR</v>
          </cell>
          <cell r="L1665">
            <v>39972</v>
          </cell>
          <cell r="M1665">
            <v>39972</v>
          </cell>
          <cell r="O1665">
            <v>40319</v>
          </cell>
          <cell r="P1665">
            <v>40319</v>
          </cell>
          <cell r="R1665">
            <v>40499</v>
          </cell>
          <cell r="T1665" t="str">
            <v>Closed</v>
          </cell>
          <cell r="U1665" t="str">
            <v>30381916</v>
          </cell>
        </row>
        <row r="1666">
          <cell r="A1666">
            <v>9090</v>
          </cell>
          <cell r="B1666" t="str">
            <v>CBP/C</v>
          </cell>
          <cell r="C1666" t="str">
            <v>MOC</v>
          </cell>
          <cell r="E1666" t="str">
            <v>Add drain valve of E 641 to connect to P608</v>
          </cell>
          <cell r="F1666">
            <v>0</v>
          </cell>
          <cell r="I1666">
            <v>0</v>
          </cell>
          <cell r="J1666" t="str">
            <v>Qiu Zhufeng</v>
          </cell>
          <cell r="K1666" t="str">
            <v>TAR</v>
          </cell>
          <cell r="L1666">
            <v>39972</v>
          </cell>
          <cell r="M1666">
            <v>39972</v>
          </cell>
          <cell r="O1666">
            <v>40319</v>
          </cell>
          <cell r="P1666">
            <v>40319</v>
          </cell>
          <cell r="R1666">
            <v>40499</v>
          </cell>
          <cell r="T1666" t="str">
            <v>Closed</v>
          </cell>
        </row>
        <row r="1667">
          <cell r="A1667">
            <v>9089</v>
          </cell>
          <cell r="B1667" t="str">
            <v>CAP/E</v>
          </cell>
          <cell r="C1667" t="str">
            <v>MOC</v>
          </cell>
          <cell r="E1667" t="str">
            <v>Restore pipe supports in CAA line</v>
          </cell>
          <cell r="F1667">
            <v>0</v>
          </cell>
          <cell r="I1667">
            <v>0</v>
          </cell>
          <cell r="J1667" t="str">
            <v>Ding Changyong</v>
          </cell>
          <cell r="K1667" t="str">
            <v>Ling Taizhong</v>
          </cell>
          <cell r="L1667">
            <v>39972</v>
          </cell>
          <cell r="M1667">
            <v>39972</v>
          </cell>
          <cell r="N1667">
            <v>39983</v>
          </cell>
          <cell r="O1667">
            <v>39983</v>
          </cell>
          <cell r="P1667">
            <v>39983</v>
          </cell>
          <cell r="R1667">
            <v>40163</v>
          </cell>
          <cell r="T1667" t="str">
            <v>Closed</v>
          </cell>
          <cell r="U1667" t="str">
            <v>20274553</v>
          </cell>
        </row>
        <row r="1668">
          <cell r="A1668">
            <v>9088</v>
          </cell>
          <cell r="B1668" t="str">
            <v>CBP/C</v>
          </cell>
          <cell r="C1668" t="str">
            <v>Projects</v>
          </cell>
          <cell r="E1668" t="str">
            <v>Replace motor of STP 1011A</v>
          </cell>
          <cell r="F1668">
            <v>246000</v>
          </cell>
          <cell r="G1668">
            <v>0</v>
          </cell>
          <cell r="H1668">
            <v>0</v>
          </cell>
          <cell r="I1668">
            <v>29413</v>
          </cell>
          <cell r="J1668" t="str">
            <v>Zhao Wei</v>
          </cell>
          <cell r="K1668" t="str">
            <v>Chen Gang</v>
          </cell>
          <cell r="L1668">
            <v>39967</v>
          </cell>
          <cell r="M1668">
            <v>39986</v>
          </cell>
          <cell r="N1668">
            <v>40207</v>
          </cell>
          <cell r="O1668">
            <v>40197</v>
          </cell>
          <cell r="P1668">
            <v>40197</v>
          </cell>
          <cell r="R1668">
            <v>40377</v>
          </cell>
          <cell r="T1668" t="str">
            <v>Closed</v>
          </cell>
          <cell r="U1668" t="str">
            <v>CN09.I.67410.901</v>
          </cell>
        </row>
        <row r="1669">
          <cell r="A1669">
            <v>9087</v>
          </cell>
          <cell r="B1669" t="str">
            <v>CAP/E</v>
          </cell>
          <cell r="C1669" t="str">
            <v>Projects</v>
          </cell>
          <cell r="E1669" t="str">
            <v>Replace Heaviest Pump 7310</v>
          </cell>
          <cell r="F1669">
            <v>306000</v>
          </cell>
          <cell r="I1669">
            <v>347386</v>
          </cell>
          <cell r="J1669" t="str">
            <v>Dai Xiaomin</v>
          </cell>
          <cell r="K1669" t="str">
            <v>Qu Liqiang</v>
          </cell>
          <cell r="L1669">
            <v>39966</v>
          </cell>
          <cell r="M1669">
            <v>39995</v>
          </cell>
          <cell r="N1669">
            <v>40147</v>
          </cell>
          <cell r="O1669">
            <v>40560</v>
          </cell>
          <cell r="P1669">
            <v>40498</v>
          </cell>
          <cell r="R1669">
            <v>40678</v>
          </cell>
          <cell r="T1669" t="str">
            <v>Closed</v>
          </cell>
          <cell r="U1669" t="str">
            <v>CN09.I.10620.902</v>
          </cell>
        </row>
        <row r="1670">
          <cell r="A1670">
            <v>9086</v>
          </cell>
          <cell r="B1670" t="str">
            <v>CEP/P</v>
          </cell>
          <cell r="C1670" t="str">
            <v>MOC</v>
          </cell>
          <cell r="E1670" t="str">
            <v>Modify the lawn in front of LDPE control building</v>
          </cell>
          <cell r="F1670">
            <v>0</v>
          </cell>
          <cell r="I1670">
            <v>0</v>
          </cell>
          <cell r="J1670" t="str">
            <v>Xu Yuebo</v>
          </cell>
          <cell r="K1670" t="str">
            <v>Jiang Yunning</v>
          </cell>
          <cell r="L1670">
            <v>39964</v>
          </cell>
          <cell r="M1670">
            <v>39964</v>
          </cell>
          <cell r="N1670">
            <v>40025</v>
          </cell>
          <cell r="O1670">
            <v>40032</v>
          </cell>
          <cell r="P1670">
            <v>40032</v>
          </cell>
          <cell r="R1670">
            <v>40212</v>
          </cell>
          <cell r="T1670" t="str">
            <v>Closed</v>
          </cell>
        </row>
        <row r="1671">
          <cell r="A1671">
            <v>9085</v>
          </cell>
          <cell r="B1671" t="str">
            <v>CTE</v>
          </cell>
          <cell r="C1671" t="str">
            <v>Projects</v>
          </cell>
          <cell r="E1671" t="str">
            <v>Add new fresh air handling unit at D700 building</v>
          </cell>
          <cell r="F1671">
            <v>480000</v>
          </cell>
          <cell r="I1671">
            <v>470080</v>
          </cell>
          <cell r="J1671" t="str">
            <v>Qu Liqiang</v>
          </cell>
          <cell r="K1671" t="str">
            <v>Zhang Xiaoli</v>
          </cell>
          <cell r="L1671">
            <v>39964</v>
          </cell>
          <cell r="M1671">
            <v>39964</v>
          </cell>
          <cell r="N1671">
            <v>40056</v>
          </cell>
          <cell r="O1671">
            <v>40116</v>
          </cell>
          <cell r="P1671">
            <v>40116</v>
          </cell>
          <cell r="R1671">
            <v>40296</v>
          </cell>
          <cell r="T1671" t="str">
            <v>Closed</v>
          </cell>
          <cell r="U1671" t="str">
            <v>CN09.I.64220.901</v>
          </cell>
        </row>
        <row r="1672">
          <cell r="A1672">
            <v>9084</v>
          </cell>
          <cell r="B1672" t="str">
            <v>CBP/C</v>
          </cell>
          <cell r="C1672" t="str">
            <v>MOC</v>
          </cell>
          <cell r="E1672" t="str">
            <v>Modify the location of E1101 pipeline connect</v>
          </cell>
          <cell r="F1672">
            <v>0</v>
          </cell>
          <cell r="I1672">
            <v>0</v>
          </cell>
          <cell r="J1672" t="str">
            <v>Xu Chen</v>
          </cell>
          <cell r="K1672" t="str">
            <v>CTM</v>
          </cell>
          <cell r="L1672">
            <v>39949</v>
          </cell>
          <cell r="M1672">
            <v>39949</v>
          </cell>
          <cell r="R1672">
            <v>41274</v>
          </cell>
          <cell r="T1672" t="str">
            <v>Closed</v>
          </cell>
        </row>
        <row r="1673">
          <cell r="A1673">
            <v>9082</v>
          </cell>
          <cell r="B1673" t="str">
            <v>CCP/L</v>
          </cell>
          <cell r="C1673" t="str">
            <v>Projects</v>
          </cell>
          <cell r="E1673" t="str">
            <v>Add Air Condition in Operation Room for B305 Loading Station</v>
          </cell>
          <cell r="F1673">
            <v>48000</v>
          </cell>
          <cell r="G1673">
            <v>0</v>
          </cell>
          <cell r="H1673">
            <v>0</v>
          </cell>
          <cell r="I1673">
            <v>49819</v>
          </cell>
          <cell r="J1673" t="str">
            <v>Xu Yuebo</v>
          </cell>
          <cell r="K1673" t="str">
            <v>Cao Yongbin</v>
          </cell>
          <cell r="L1673">
            <v>39948</v>
          </cell>
          <cell r="M1673">
            <v>39948</v>
          </cell>
          <cell r="N1673">
            <v>39994</v>
          </cell>
          <cell r="O1673">
            <v>40014</v>
          </cell>
          <cell r="P1673">
            <v>40014</v>
          </cell>
          <cell r="R1673">
            <v>40194</v>
          </cell>
          <cell r="T1673" t="str">
            <v>Closed</v>
          </cell>
          <cell r="U1673" t="str">
            <v>CN09.I.40710.901</v>
          </cell>
        </row>
        <row r="1674">
          <cell r="A1674">
            <v>9081</v>
          </cell>
          <cell r="B1674" t="str">
            <v>CTS/U</v>
          </cell>
          <cell r="C1674" t="str">
            <v>Projects</v>
          </cell>
          <cell r="E1674" t="str">
            <v>Add Dew Point Analyzer for IA,PA Main Pipes</v>
          </cell>
          <cell r="F1674">
            <v>95000</v>
          </cell>
          <cell r="G1674">
            <v>0</v>
          </cell>
          <cell r="H1674">
            <v>0</v>
          </cell>
          <cell r="I1674">
            <v>58820</v>
          </cell>
          <cell r="J1674" t="str">
            <v>Li Huaxin</v>
          </cell>
          <cell r="K1674" t="str">
            <v>Li Huaxin</v>
          </cell>
          <cell r="L1674">
            <v>39948</v>
          </cell>
          <cell r="M1674">
            <v>39948</v>
          </cell>
          <cell r="N1674">
            <v>40086</v>
          </cell>
          <cell r="P1674">
            <v>40178</v>
          </cell>
          <cell r="R1674">
            <v>40358</v>
          </cell>
          <cell r="T1674" t="str">
            <v>Closed</v>
          </cell>
          <cell r="U1674" t="str">
            <v>CN09.I.62031.901</v>
          </cell>
        </row>
        <row r="1675">
          <cell r="A1675">
            <v>9080</v>
          </cell>
          <cell r="B1675" t="str">
            <v>CCP/O</v>
          </cell>
          <cell r="C1675" t="str">
            <v>MOC</v>
          </cell>
          <cell r="E1675" t="str">
            <v>Modify DM injection flow for n-BM hydrogenation reactor</v>
          </cell>
          <cell r="F1675">
            <v>0</v>
          </cell>
          <cell r="G1675">
            <v>0</v>
          </cell>
          <cell r="I1675">
            <v>0</v>
          </cell>
          <cell r="J1675" t="str">
            <v>Qin Liang</v>
          </cell>
          <cell r="K1675" t="str">
            <v>Qu Liqiang</v>
          </cell>
          <cell r="L1675">
            <v>39947</v>
          </cell>
          <cell r="M1675">
            <v>39947</v>
          </cell>
          <cell r="N1675">
            <v>40086</v>
          </cell>
          <cell r="O1675">
            <v>40086</v>
          </cell>
          <cell r="P1675">
            <v>40086</v>
          </cell>
          <cell r="R1675">
            <v>40266</v>
          </cell>
          <cell r="T1675" t="str">
            <v>Closed</v>
          </cell>
        </row>
        <row r="1676">
          <cell r="A1676">
            <v>9079</v>
          </cell>
          <cell r="B1676" t="str">
            <v>CCP/O</v>
          </cell>
          <cell r="C1676" t="str">
            <v>Projects</v>
          </cell>
          <cell r="E1676" t="str">
            <v>Add flowmeter for cycle line of hydrogenation reactors</v>
          </cell>
          <cell r="F1676">
            <v>342000</v>
          </cell>
          <cell r="I1676">
            <v>195313</v>
          </cell>
          <cell r="J1676" t="str">
            <v>Qin Liang</v>
          </cell>
          <cell r="K1676" t="str">
            <v>Qu Liqiang</v>
          </cell>
          <cell r="L1676">
            <v>40004</v>
          </cell>
          <cell r="M1676">
            <v>40004</v>
          </cell>
          <cell r="N1676">
            <v>40117</v>
          </cell>
          <cell r="O1676">
            <v>40319</v>
          </cell>
          <cell r="P1676">
            <v>40319</v>
          </cell>
          <cell r="R1676">
            <v>40499</v>
          </cell>
          <cell r="T1676" t="str">
            <v>Closed</v>
          </cell>
          <cell r="U1676" t="str">
            <v>CN09.I.10710.901</v>
          </cell>
        </row>
        <row r="1677">
          <cell r="A1677">
            <v>9078</v>
          </cell>
          <cell r="B1677" t="str">
            <v>CBP/S</v>
          </cell>
          <cell r="C1677" t="str">
            <v>Projects</v>
          </cell>
          <cell r="E1677" t="str">
            <v>HP Constant Watts EHT Modification in Syngas Plant</v>
          </cell>
          <cell r="F1677">
            <v>1210000</v>
          </cell>
          <cell r="I1677">
            <v>810961</v>
          </cell>
          <cell r="J1677" t="str">
            <v>Zhang Wen</v>
          </cell>
          <cell r="K1677" t="str">
            <v>Tian Wei</v>
          </cell>
          <cell r="L1677">
            <v>39993</v>
          </cell>
          <cell r="M1677">
            <v>39993</v>
          </cell>
          <cell r="N1677">
            <v>40117</v>
          </cell>
          <cell r="O1677">
            <v>40130</v>
          </cell>
          <cell r="P1677">
            <v>40130</v>
          </cell>
          <cell r="Q1677">
            <v>40451</v>
          </cell>
          <cell r="R1677">
            <v>40541</v>
          </cell>
          <cell r="T1677" t="str">
            <v>Closed</v>
          </cell>
          <cell r="U1677" t="str">
            <v>CN09.S.10430.904</v>
          </cell>
        </row>
        <row r="1678">
          <cell r="A1678">
            <v>9077</v>
          </cell>
          <cell r="B1678" t="str">
            <v>CBP/C</v>
          </cell>
          <cell r="C1678" t="str">
            <v>MOC</v>
          </cell>
          <cell r="E1678" t="str">
            <v>Modify bottom outlet pipeline  for T1320</v>
          </cell>
          <cell r="F1678">
            <v>0</v>
          </cell>
          <cell r="I1678">
            <v>0</v>
          </cell>
          <cell r="J1678" t="str">
            <v>Qin Liang</v>
          </cell>
          <cell r="K1678" t="str">
            <v>CTM</v>
          </cell>
          <cell r="L1678">
            <v>39940</v>
          </cell>
          <cell r="M1678">
            <v>39940</v>
          </cell>
          <cell r="R1678">
            <v>41274</v>
          </cell>
          <cell r="T1678" t="str">
            <v>Closed</v>
          </cell>
        </row>
        <row r="1679">
          <cell r="A1679">
            <v>9076</v>
          </cell>
          <cell r="B1679" t="str">
            <v>CBP/C</v>
          </cell>
          <cell r="C1679" t="str">
            <v>MOC</v>
          </cell>
          <cell r="E1679" t="str">
            <v>Add Cross Lines to Off-Spec Propylene Return Line</v>
          </cell>
          <cell r="F1679">
            <v>0</v>
          </cell>
          <cell r="I1679">
            <v>0</v>
          </cell>
          <cell r="J1679" t="str">
            <v>Yuan Suxia</v>
          </cell>
          <cell r="K1679" t="str">
            <v>TAR</v>
          </cell>
          <cell r="L1679">
            <v>39940</v>
          </cell>
          <cell r="M1679">
            <v>39940</v>
          </cell>
          <cell r="O1679">
            <v>40313</v>
          </cell>
          <cell r="P1679">
            <v>40313</v>
          </cell>
          <cell r="R1679">
            <v>40493</v>
          </cell>
          <cell r="T1679" t="str">
            <v>Closed</v>
          </cell>
        </row>
        <row r="1680">
          <cell r="A1680">
            <v>9075</v>
          </cell>
          <cell r="B1680" t="str">
            <v>CCP/O</v>
          </cell>
          <cell r="C1680" t="str">
            <v>MOC</v>
          </cell>
          <cell r="E1680" t="str">
            <v>Add sampling point at outlet of P2703</v>
          </cell>
          <cell r="F1680">
            <v>0</v>
          </cell>
          <cell r="I1680">
            <v>0</v>
          </cell>
          <cell r="J1680" t="str">
            <v>Qin Liang</v>
          </cell>
          <cell r="K1680" t="str">
            <v>CTM</v>
          </cell>
          <cell r="L1680">
            <v>39940</v>
          </cell>
          <cell r="M1680">
            <v>39940</v>
          </cell>
          <cell r="R1680">
            <v>41274</v>
          </cell>
          <cell r="T1680" t="str">
            <v>Closed</v>
          </cell>
        </row>
        <row r="1681">
          <cell r="A1681">
            <v>9074</v>
          </cell>
          <cell r="B1681" t="str">
            <v>CCP/O</v>
          </cell>
          <cell r="C1681" t="str">
            <v>MOC</v>
          </cell>
          <cell r="E1681" t="str">
            <v>Add sampling point at outlet of P2626</v>
          </cell>
          <cell r="F1681">
            <v>20000</v>
          </cell>
          <cell r="I1681">
            <v>0</v>
          </cell>
          <cell r="J1681" t="str">
            <v>Qin Liang</v>
          </cell>
          <cell r="K1681" t="str">
            <v>CTM</v>
          </cell>
          <cell r="L1681">
            <v>39940</v>
          </cell>
          <cell r="M1681">
            <v>39940</v>
          </cell>
          <cell r="R1681">
            <v>41274</v>
          </cell>
          <cell r="T1681" t="str">
            <v>Closed</v>
          </cell>
        </row>
        <row r="1682">
          <cell r="A1682">
            <v>9073</v>
          </cell>
          <cell r="B1682" t="str">
            <v>CTM</v>
          </cell>
          <cell r="C1682" t="str">
            <v>Other</v>
          </cell>
          <cell r="E1682" t="str">
            <v>Revamp Temporary warehouses in SCTF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 t="str">
            <v>Wu Chuanbin</v>
          </cell>
          <cell r="K1682" t="str">
            <v>Jiang Yunning</v>
          </cell>
          <cell r="L1682">
            <v>39941</v>
          </cell>
          <cell r="N1682">
            <v>40147</v>
          </cell>
          <cell r="O1682">
            <v>39825</v>
          </cell>
          <cell r="P1682">
            <v>39825</v>
          </cell>
          <cell r="R1682">
            <v>40005</v>
          </cell>
          <cell r="T1682" t="str">
            <v>Closed</v>
          </cell>
        </row>
        <row r="1683">
          <cell r="A1683">
            <v>9072</v>
          </cell>
          <cell r="B1683" t="str">
            <v>CHA</v>
          </cell>
          <cell r="C1683" t="str">
            <v>Projects</v>
          </cell>
          <cell r="E1683" t="str">
            <v>Improvement of Security CCTV Monitoring System in BAB &amp; D700</v>
          </cell>
          <cell r="F1683">
            <v>800000</v>
          </cell>
          <cell r="H1683">
            <v>0</v>
          </cell>
          <cell r="I1683">
            <v>673839</v>
          </cell>
          <cell r="J1683" t="str">
            <v>Zhang Wen</v>
          </cell>
          <cell r="K1683" t="str">
            <v>Cao Yongbin</v>
          </cell>
          <cell r="L1683">
            <v>39945</v>
          </cell>
          <cell r="M1683">
            <v>39945</v>
          </cell>
          <cell r="N1683">
            <v>40117</v>
          </cell>
          <cell r="O1683">
            <v>40209</v>
          </cell>
          <cell r="P1683">
            <v>40209</v>
          </cell>
          <cell r="Q1683">
            <v>40448</v>
          </cell>
          <cell r="R1683">
            <v>40389</v>
          </cell>
          <cell r="T1683" t="str">
            <v>Closed</v>
          </cell>
          <cell r="U1683" t="str">
            <v>CN09.S.63200.901</v>
          </cell>
        </row>
        <row r="1684">
          <cell r="A1684">
            <v>9071</v>
          </cell>
          <cell r="B1684" t="str">
            <v>CBP/S</v>
          </cell>
          <cell r="C1684" t="str">
            <v>Projects</v>
          </cell>
          <cell r="E1684" t="str">
            <v>Vacon VSDKM1201/1202 Replacement</v>
          </cell>
          <cell r="F1684">
            <v>685000</v>
          </cell>
          <cell r="G1684">
            <v>0</v>
          </cell>
          <cell r="H1684">
            <v>0</v>
          </cell>
          <cell r="I1684">
            <v>365251</v>
          </cell>
          <cell r="J1684" t="str">
            <v>Li Xiangan</v>
          </cell>
          <cell r="K1684" t="str">
            <v>Zheng Jianwei</v>
          </cell>
          <cell r="L1684">
            <v>39937</v>
          </cell>
          <cell r="M1684">
            <v>39937</v>
          </cell>
          <cell r="N1684">
            <v>40298</v>
          </cell>
          <cell r="P1684">
            <v>39923</v>
          </cell>
          <cell r="R1684">
            <v>40103</v>
          </cell>
          <cell r="T1684" t="str">
            <v>Closed</v>
          </cell>
          <cell r="U1684" t="str">
            <v>CN09.S.10430.902</v>
          </cell>
        </row>
        <row r="1685">
          <cell r="A1685">
            <v>9070</v>
          </cell>
          <cell r="B1685" t="str">
            <v>CHA</v>
          </cell>
          <cell r="C1685" t="str">
            <v>Projects</v>
          </cell>
          <cell r="E1685" t="str">
            <v>Introduce potable water from YPC to Z100</v>
          </cell>
          <cell r="F1685">
            <v>531000</v>
          </cell>
          <cell r="I1685">
            <v>506512</v>
          </cell>
          <cell r="J1685" t="str">
            <v>Yu Xiya</v>
          </cell>
          <cell r="K1685" t="str">
            <v>Liu Xinhui</v>
          </cell>
          <cell r="L1685">
            <v>39926</v>
          </cell>
          <cell r="M1685">
            <v>39926</v>
          </cell>
          <cell r="N1685">
            <v>39994</v>
          </cell>
          <cell r="O1685">
            <v>40064</v>
          </cell>
          <cell r="P1685">
            <v>40064</v>
          </cell>
          <cell r="R1685">
            <v>40244</v>
          </cell>
          <cell r="T1685" t="str">
            <v>Closed</v>
          </cell>
          <cell r="U1685" t="str">
            <v>CN09.S.67000.901</v>
          </cell>
        </row>
        <row r="1686">
          <cell r="A1686">
            <v>9069</v>
          </cell>
          <cell r="B1686" t="str">
            <v>CBP/C</v>
          </cell>
          <cell r="C1686" t="str">
            <v>MOC</v>
          </cell>
          <cell r="E1686" t="str">
            <v>Add flush pipeline on top of towers</v>
          </cell>
          <cell r="F1686">
            <v>0</v>
          </cell>
          <cell r="I1686">
            <v>0</v>
          </cell>
          <cell r="J1686" t="str">
            <v>Yuan Suxia</v>
          </cell>
          <cell r="K1686" t="str">
            <v>CTM (Pre-TAR)</v>
          </cell>
          <cell r="L1686">
            <v>39926</v>
          </cell>
          <cell r="M1686">
            <v>39926</v>
          </cell>
          <cell r="R1686">
            <v>41274</v>
          </cell>
          <cell r="T1686" t="str">
            <v>Closed</v>
          </cell>
        </row>
        <row r="1687">
          <cell r="A1687">
            <v>9068</v>
          </cell>
          <cell r="B1687" t="str">
            <v>IPS 2</v>
          </cell>
          <cell r="C1687" t="str">
            <v>Projects</v>
          </cell>
          <cell r="E1687" t="str">
            <v>IPS II - Introduce syngas from YPC to OXO plant</v>
          </cell>
          <cell r="F1687">
            <v>2200000</v>
          </cell>
          <cell r="G1687">
            <v>0</v>
          </cell>
          <cell r="H1687">
            <v>0</v>
          </cell>
          <cell r="I1687">
            <v>5867380</v>
          </cell>
          <cell r="J1687" t="str">
            <v>Xu Chen</v>
          </cell>
          <cell r="K1687" t="str">
            <v>Ling Taizhong</v>
          </cell>
          <cell r="L1687">
            <v>39994</v>
          </cell>
          <cell r="M1687">
            <v>39994</v>
          </cell>
          <cell r="N1687">
            <v>40209</v>
          </cell>
          <cell r="O1687">
            <v>40235</v>
          </cell>
          <cell r="P1687">
            <v>40235</v>
          </cell>
          <cell r="R1687">
            <v>40415</v>
          </cell>
          <cell r="T1687" t="str">
            <v>Closed</v>
          </cell>
          <cell r="U1687" t="str">
            <v>CN09.L.58888.5J0</v>
          </cell>
        </row>
        <row r="1688">
          <cell r="A1688">
            <v>9067</v>
          </cell>
          <cell r="B1688" t="str">
            <v>CBP/C</v>
          </cell>
          <cell r="C1688" t="str">
            <v>Projects</v>
          </cell>
          <cell r="E1688" t="str">
            <v>Introduce ethylene from LongXiang to SCTF</v>
          </cell>
          <cell r="F1688">
            <v>2740000</v>
          </cell>
          <cell r="G1688">
            <v>0</v>
          </cell>
          <cell r="H1688">
            <v>0</v>
          </cell>
          <cell r="I1688">
            <v>2525477</v>
          </cell>
          <cell r="J1688" t="str">
            <v>Xu Chen</v>
          </cell>
          <cell r="K1688" t="str">
            <v>Ling Taizhong</v>
          </cell>
          <cell r="L1688">
            <v>39952</v>
          </cell>
          <cell r="M1688">
            <v>39952</v>
          </cell>
          <cell r="N1688">
            <v>40086</v>
          </cell>
          <cell r="O1688">
            <v>40451</v>
          </cell>
          <cell r="P1688">
            <v>40451</v>
          </cell>
          <cell r="R1688">
            <v>40631</v>
          </cell>
          <cell r="T1688" t="str">
            <v>Closed</v>
          </cell>
          <cell r="U1688" t="str">
            <v>ZN0S.10430.903</v>
          </cell>
        </row>
        <row r="1689">
          <cell r="A1689">
            <v>9066</v>
          </cell>
          <cell r="B1689" t="str">
            <v>CBP/C</v>
          </cell>
          <cell r="C1689" t="str">
            <v>Projects</v>
          </cell>
          <cell r="E1689" t="str">
            <v>Add 12 isolation manual valves on crack gas dryer</v>
          </cell>
          <cell r="F1689">
            <v>2098000</v>
          </cell>
          <cell r="G1689">
            <v>0</v>
          </cell>
          <cell r="H1689">
            <v>0</v>
          </cell>
          <cell r="I1689">
            <v>1509020</v>
          </cell>
          <cell r="J1689" t="str">
            <v>Cao Lin</v>
          </cell>
          <cell r="K1689" t="str">
            <v>IET(TAR)</v>
          </cell>
          <cell r="L1689">
            <v>39975</v>
          </cell>
          <cell r="M1689">
            <v>39972</v>
          </cell>
          <cell r="N1689">
            <v>40298</v>
          </cell>
          <cell r="O1689">
            <v>40329</v>
          </cell>
          <cell r="P1689">
            <v>40328</v>
          </cell>
          <cell r="Q1689">
            <v>40344</v>
          </cell>
          <cell r="R1689">
            <v>40434</v>
          </cell>
          <cell r="T1689" t="str">
            <v>Closed</v>
          </cell>
          <cell r="U1689" t="str">
            <v>CN09.S.10410.905</v>
          </cell>
        </row>
        <row r="1690">
          <cell r="A1690">
            <v>9065</v>
          </cell>
          <cell r="B1690" t="str">
            <v>CBP/C</v>
          </cell>
          <cell r="C1690" t="str">
            <v>MOC</v>
          </cell>
          <cell r="E1690" t="str">
            <v>Replace 320 - E -274 by Fixed TS HEx</v>
          </cell>
          <cell r="F1690">
            <v>0</v>
          </cell>
          <cell r="I1690">
            <v>185641</v>
          </cell>
          <cell r="J1690" t="str">
            <v>Qiu Zhufeng</v>
          </cell>
          <cell r="K1690" t="str">
            <v>Ling Taizhong(TAR)</v>
          </cell>
          <cell r="L1690">
            <v>39919</v>
          </cell>
          <cell r="M1690">
            <v>39919</v>
          </cell>
          <cell r="N1690">
            <v>40329</v>
          </cell>
          <cell r="O1690">
            <v>40329</v>
          </cell>
          <cell r="P1690">
            <v>40329</v>
          </cell>
          <cell r="R1690">
            <v>40509</v>
          </cell>
          <cell r="T1690" t="str">
            <v>Closed</v>
          </cell>
          <cell r="U1690" t="str">
            <v>30372822</v>
          </cell>
        </row>
        <row r="1691">
          <cell r="A1691">
            <v>9064</v>
          </cell>
          <cell r="B1691" t="str">
            <v>CBP/S</v>
          </cell>
          <cell r="C1691" t="str">
            <v>MOC</v>
          </cell>
          <cell r="E1691" t="str">
            <v>Relocate 20 transmitters of K1701</v>
          </cell>
          <cell r="F1691">
            <v>0</v>
          </cell>
          <cell r="I1691">
            <v>0</v>
          </cell>
          <cell r="J1691" t="str">
            <v>Ma Delong</v>
          </cell>
          <cell r="K1691" t="str">
            <v>Jiang Yunning(Only civil)</v>
          </cell>
          <cell r="L1691">
            <v>39916</v>
          </cell>
          <cell r="M1691">
            <v>39916</v>
          </cell>
          <cell r="N1691">
            <v>39994</v>
          </cell>
          <cell r="O1691">
            <v>40319</v>
          </cell>
          <cell r="P1691">
            <v>40319</v>
          </cell>
          <cell r="R1691">
            <v>40499</v>
          </cell>
          <cell r="T1691" t="str">
            <v>Closed</v>
          </cell>
        </row>
        <row r="1692">
          <cell r="A1692">
            <v>9063</v>
          </cell>
          <cell r="B1692" t="str">
            <v>CBP/C</v>
          </cell>
          <cell r="C1692" t="str">
            <v>MOC</v>
          </cell>
          <cell r="E1692" t="str">
            <v>Add EHT for loops in quench compressor chilling unit</v>
          </cell>
          <cell r="F1692">
            <v>0</v>
          </cell>
          <cell r="I1692">
            <v>0</v>
          </cell>
          <cell r="J1692" t="str">
            <v>Ma Delong</v>
          </cell>
          <cell r="K1692" t="str">
            <v>Li Xueyong</v>
          </cell>
          <cell r="L1692">
            <v>39916</v>
          </cell>
          <cell r="M1692">
            <v>39916</v>
          </cell>
          <cell r="N1692">
            <v>40116</v>
          </cell>
          <cell r="O1692">
            <v>40116</v>
          </cell>
          <cell r="P1692">
            <v>40116</v>
          </cell>
          <cell r="R1692">
            <v>40296</v>
          </cell>
          <cell r="T1692" t="str">
            <v>Closed</v>
          </cell>
        </row>
        <row r="1693">
          <cell r="A1693">
            <v>9062</v>
          </cell>
          <cell r="B1693" t="str">
            <v>CFL</v>
          </cell>
          <cell r="C1693" t="str">
            <v>Projects</v>
          </cell>
          <cell r="E1693" t="str">
            <v>Improve RTZ 2204 PFO Loading Arm</v>
          </cell>
          <cell r="F1693">
            <v>195000</v>
          </cell>
          <cell r="I1693">
            <v>123192</v>
          </cell>
          <cell r="J1693" t="str">
            <v>Liu Xiaoli</v>
          </cell>
          <cell r="K1693" t="str">
            <v>Qu Liqiang</v>
          </cell>
          <cell r="L1693">
            <v>39976</v>
          </cell>
          <cell r="M1693">
            <v>39976</v>
          </cell>
          <cell r="N1693">
            <v>40086</v>
          </cell>
          <cell r="O1693">
            <v>40302</v>
          </cell>
          <cell r="P1693">
            <v>40302</v>
          </cell>
          <cell r="R1693">
            <v>40482</v>
          </cell>
          <cell r="T1693" t="str">
            <v>Closed</v>
          </cell>
          <cell r="U1693" t="str">
            <v>CN09.I.65010.901</v>
          </cell>
        </row>
        <row r="1694">
          <cell r="A1694">
            <v>9061</v>
          </cell>
          <cell r="B1694" t="str">
            <v>CTM</v>
          </cell>
          <cell r="C1694" t="str">
            <v>Projects</v>
          </cell>
          <cell r="E1694" t="str">
            <v>D700 Central Warehouse Expansion</v>
          </cell>
          <cell r="F1694">
            <v>9970000</v>
          </cell>
          <cell r="G1694">
            <v>0</v>
          </cell>
          <cell r="I1694">
            <v>8423051</v>
          </cell>
          <cell r="J1694" t="str">
            <v>Zhang Yihong</v>
          </cell>
          <cell r="K1694" t="str">
            <v>Pan Liming</v>
          </cell>
          <cell r="L1694">
            <v>39913</v>
          </cell>
          <cell r="M1694">
            <v>39913</v>
          </cell>
          <cell r="N1694">
            <v>40694</v>
          </cell>
          <cell r="O1694">
            <v>40696</v>
          </cell>
          <cell r="P1694">
            <v>40696</v>
          </cell>
          <cell r="Q1694">
            <v>40696</v>
          </cell>
          <cell r="R1694">
            <v>40786</v>
          </cell>
          <cell r="T1694" t="str">
            <v>Closed</v>
          </cell>
          <cell r="U1694" t="str">
            <v>ZN0S.64330.901</v>
          </cell>
        </row>
        <row r="1695">
          <cell r="A1695">
            <v>9060</v>
          </cell>
          <cell r="B1695" t="str">
            <v>CEP/E</v>
          </cell>
          <cell r="C1695" t="str">
            <v>MOC</v>
          </cell>
          <cell r="E1695" t="str">
            <v>Modify lighting system in EOEG control room</v>
          </cell>
          <cell r="F1695">
            <v>0</v>
          </cell>
          <cell r="I1695">
            <v>0</v>
          </cell>
          <cell r="J1695" t="str">
            <v>Zhao Wei</v>
          </cell>
          <cell r="K1695" t="str">
            <v>Chen Gang</v>
          </cell>
          <cell r="L1695">
            <v>39910</v>
          </cell>
          <cell r="M1695">
            <v>39910</v>
          </cell>
          <cell r="N1695">
            <v>39994</v>
          </cell>
          <cell r="R1695">
            <v>41274</v>
          </cell>
          <cell r="T1695" t="str">
            <v>Canceled</v>
          </cell>
        </row>
        <row r="1696">
          <cell r="A1696">
            <v>9059</v>
          </cell>
          <cell r="B1696" t="str">
            <v>CTM</v>
          </cell>
          <cell r="C1696" t="str">
            <v>Projects</v>
          </cell>
          <cell r="E1696" t="str">
            <v>Add New Guardhouse in East Laydown</v>
          </cell>
          <cell r="F1696">
            <v>410000</v>
          </cell>
          <cell r="I1696">
            <v>0</v>
          </cell>
          <cell r="J1696" t="str">
            <v>Wu Chuanbin</v>
          </cell>
          <cell r="K1696" t="str">
            <v>Pan Liming</v>
          </cell>
          <cell r="L1696">
            <v>39906</v>
          </cell>
          <cell r="M1696">
            <v>39906</v>
          </cell>
          <cell r="N1696">
            <v>40056</v>
          </cell>
          <cell r="R1696">
            <v>41274</v>
          </cell>
          <cell r="T1696" t="str">
            <v>Canceled</v>
          </cell>
        </row>
        <row r="1697">
          <cell r="A1697">
            <v>9058</v>
          </cell>
          <cell r="B1697" t="str">
            <v>IPS 2</v>
          </cell>
          <cell r="C1697" t="str">
            <v>Other</v>
          </cell>
          <cell r="E1697" t="str">
            <v>IPS II - AAAE Piperack Load Check for DMA3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 t="str">
            <v>Wu Liang</v>
          </cell>
          <cell r="L1697">
            <v>39906</v>
          </cell>
          <cell r="R1697">
            <v>41274</v>
          </cell>
          <cell r="T1697" t="str">
            <v>Closed</v>
          </cell>
        </row>
        <row r="1698">
          <cell r="A1698">
            <v>9057</v>
          </cell>
          <cell r="B1698" t="str">
            <v>CBP/C</v>
          </cell>
          <cell r="C1698" t="str">
            <v>MOC</v>
          </cell>
          <cell r="E1698" t="str">
            <v>Cancel gate valve for DS inlet to furnace H110-118(As built)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 t="str">
            <v>Liu Qinghui</v>
          </cell>
          <cell r="K1698" t="str">
            <v>CTM</v>
          </cell>
          <cell r="L1698">
            <v>39905</v>
          </cell>
          <cell r="M1698">
            <v>39905</v>
          </cell>
          <cell r="R1698">
            <v>41274</v>
          </cell>
          <cell r="T1698" t="str">
            <v>Closed</v>
          </cell>
        </row>
        <row r="1699">
          <cell r="A1699">
            <v>9056</v>
          </cell>
          <cell r="B1699" t="str">
            <v>CBP/C</v>
          </cell>
          <cell r="C1699" t="str">
            <v>MOC</v>
          </cell>
          <cell r="E1699" t="str">
            <v>Cancel on-off valve and vent valve group for IA line at SCTF BL(As bult)</v>
          </cell>
          <cell r="F1699">
            <v>0</v>
          </cell>
          <cell r="I1699">
            <v>0</v>
          </cell>
          <cell r="J1699" t="str">
            <v>Liu Qinghui</v>
          </cell>
          <cell r="K1699" t="str">
            <v>CTM</v>
          </cell>
          <cell r="L1699">
            <v>39905</v>
          </cell>
          <cell r="M1699">
            <v>39905</v>
          </cell>
          <cell r="R1699">
            <v>41274</v>
          </cell>
          <cell r="T1699" t="str">
            <v>Closed</v>
          </cell>
        </row>
        <row r="1700">
          <cell r="A1700">
            <v>9055</v>
          </cell>
          <cell r="B1700" t="str">
            <v>CBP/S</v>
          </cell>
          <cell r="C1700" t="str">
            <v>MOC</v>
          </cell>
          <cell r="E1700" t="str">
            <v>Modify Tie In of K1821 seal gas venting to falre</v>
          </cell>
          <cell r="F1700">
            <v>0</v>
          </cell>
          <cell r="I1700">
            <v>0</v>
          </cell>
          <cell r="J1700" t="str">
            <v>Xu Chen</v>
          </cell>
          <cell r="K1700" t="str">
            <v>CTM (TAR)</v>
          </cell>
          <cell r="L1700">
            <v>39904</v>
          </cell>
          <cell r="M1700">
            <v>39904</v>
          </cell>
          <cell r="O1700">
            <v>40329</v>
          </cell>
          <cell r="P1700">
            <v>40329</v>
          </cell>
          <cell r="R1700">
            <v>40509</v>
          </cell>
          <cell r="T1700" t="str">
            <v>Closed</v>
          </cell>
        </row>
        <row r="1701">
          <cell r="A1701">
            <v>9054</v>
          </cell>
          <cell r="B1701" t="str">
            <v>CEP/P</v>
          </cell>
          <cell r="C1701" t="str">
            <v>Projects</v>
          </cell>
          <cell r="E1701" t="str">
            <v>Replace P11804/21804 on TS/TM Line</v>
          </cell>
          <cell r="F1701">
            <v>2700000</v>
          </cell>
          <cell r="G1701">
            <v>0</v>
          </cell>
          <cell r="H1701">
            <v>0</v>
          </cell>
          <cell r="I1701">
            <v>2852335</v>
          </cell>
          <cell r="J1701" t="str">
            <v>Ding Changyong</v>
          </cell>
          <cell r="K1701" t="str">
            <v>Guan Xinchun</v>
          </cell>
          <cell r="L1701">
            <v>39964</v>
          </cell>
          <cell r="M1701">
            <v>39964</v>
          </cell>
          <cell r="N1701">
            <v>40329</v>
          </cell>
          <cell r="O1701">
            <v>40329</v>
          </cell>
          <cell r="P1701">
            <v>40329</v>
          </cell>
          <cell r="R1701">
            <v>40509</v>
          </cell>
          <cell r="T1701" t="str">
            <v>Closed</v>
          </cell>
          <cell r="U1701" t="str">
            <v>CN09.S.10520.903</v>
          </cell>
        </row>
        <row r="1702">
          <cell r="A1702">
            <v>9053</v>
          </cell>
          <cell r="B1702" t="str">
            <v>CEP/E</v>
          </cell>
          <cell r="C1702" t="str">
            <v>MOC</v>
          </cell>
          <cell r="E1702" t="str">
            <v>Reroute the pipe 2401.012.1</v>
          </cell>
          <cell r="F1702">
            <v>0</v>
          </cell>
          <cell r="I1702">
            <v>0</v>
          </cell>
          <cell r="J1702" t="str">
            <v>Xu Xiaofei</v>
          </cell>
          <cell r="K1702" t="str">
            <v>CTM (TAR)</v>
          </cell>
          <cell r="L1702">
            <v>39904</v>
          </cell>
          <cell r="M1702">
            <v>39904</v>
          </cell>
          <cell r="R1702">
            <v>41274</v>
          </cell>
          <cell r="T1702" t="str">
            <v>Closed</v>
          </cell>
        </row>
        <row r="1703">
          <cell r="A1703">
            <v>9052</v>
          </cell>
          <cell r="B1703" t="str">
            <v>CEP/E</v>
          </cell>
          <cell r="C1703" t="str">
            <v>MOC</v>
          </cell>
          <cell r="E1703" t="str">
            <v>Add traps and introduce condensate to V3706</v>
          </cell>
          <cell r="F1703">
            <v>0</v>
          </cell>
          <cell r="I1703">
            <v>0</v>
          </cell>
          <cell r="J1703" t="str">
            <v>Xu Xiaofei</v>
          </cell>
          <cell r="K1703" t="str">
            <v>CTM</v>
          </cell>
          <cell r="L1703">
            <v>39904</v>
          </cell>
          <cell r="M1703">
            <v>39904</v>
          </cell>
          <cell r="R1703">
            <v>41274</v>
          </cell>
          <cell r="T1703" t="str">
            <v>Canceled</v>
          </cell>
        </row>
        <row r="1704">
          <cell r="A1704">
            <v>9051</v>
          </cell>
          <cell r="B1704" t="str">
            <v>CEP/E</v>
          </cell>
          <cell r="C1704" t="str">
            <v>MOC</v>
          </cell>
          <cell r="E1704" t="str">
            <v>Tap Point Modification of P11314/P11514</v>
          </cell>
          <cell r="F1704">
            <v>0</v>
          </cell>
          <cell r="I1704">
            <v>0</v>
          </cell>
          <cell r="J1704" t="str">
            <v>Xu Xiaofei</v>
          </cell>
          <cell r="K1704" t="str">
            <v>TAR(CTM)</v>
          </cell>
          <cell r="L1704">
            <v>39904</v>
          </cell>
          <cell r="M1704">
            <v>39904</v>
          </cell>
          <cell r="R1704">
            <v>41274</v>
          </cell>
          <cell r="T1704" t="str">
            <v>Closed</v>
          </cell>
        </row>
        <row r="1705">
          <cell r="A1705">
            <v>9049</v>
          </cell>
          <cell r="B1705" t="str">
            <v>CTS/U</v>
          </cell>
          <cell r="C1705" t="str">
            <v>MOC</v>
          </cell>
          <cell r="E1705" t="str">
            <v>Collect Condensate from HP/MP Steam Traps in Letdown Station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 t="str">
            <v>Ding Changyong</v>
          </cell>
          <cell r="K1705" t="str">
            <v>CTM</v>
          </cell>
          <cell r="L1705">
            <v>39902</v>
          </cell>
          <cell r="M1705">
            <v>39902</v>
          </cell>
          <cell r="R1705">
            <v>41274</v>
          </cell>
          <cell r="T1705" t="str">
            <v>Closed</v>
          </cell>
        </row>
        <row r="1706">
          <cell r="A1706">
            <v>9048</v>
          </cell>
          <cell r="B1706" t="str">
            <v>CEP/P</v>
          </cell>
          <cell r="C1706" t="str">
            <v>MOC</v>
          </cell>
          <cell r="E1706" t="str">
            <v>Revamp E11302</v>
          </cell>
          <cell r="F1706">
            <v>0</v>
          </cell>
          <cell r="I1706">
            <v>0</v>
          </cell>
          <cell r="J1706" t="str">
            <v>Xu Xiaofei</v>
          </cell>
          <cell r="K1706" t="str">
            <v>Jiang Yunning(Civil) &amp; CTM</v>
          </cell>
          <cell r="L1706">
            <v>39902</v>
          </cell>
          <cell r="M1706">
            <v>39902</v>
          </cell>
          <cell r="N1706">
            <v>39964</v>
          </cell>
          <cell r="O1706">
            <v>39986</v>
          </cell>
          <cell r="P1706">
            <v>39986</v>
          </cell>
          <cell r="R1706">
            <v>40166</v>
          </cell>
          <cell r="T1706" t="str">
            <v>Closed</v>
          </cell>
        </row>
        <row r="1707">
          <cell r="A1707">
            <v>9047</v>
          </cell>
          <cell r="B1707" t="str">
            <v>CBP/S</v>
          </cell>
          <cell r="C1707" t="str">
            <v>MOC</v>
          </cell>
          <cell r="E1707" t="str">
            <v>Add a vaccum ejector for KT1701 startup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 t="str">
            <v>Xu Chen</v>
          </cell>
          <cell r="K1707" t="str">
            <v>CTM (TAR)</v>
          </cell>
          <cell r="L1707">
            <v>39902</v>
          </cell>
          <cell r="M1707">
            <v>39902</v>
          </cell>
          <cell r="O1707">
            <v>40329</v>
          </cell>
          <cell r="P1707">
            <v>40329</v>
          </cell>
          <cell r="R1707">
            <v>40509</v>
          </cell>
          <cell r="T1707" t="str">
            <v>Closed</v>
          </cell>
        </row>
        <row r="1708">
          <cell r="A1708">
            <v>9046</v>
          </cell>
          <cell r="B1708" t="str">
            <v>CBP/C</v>
          </cell>
          <cell r="C1708" t="str">
            <v>Other</v>
          </cell>
          <cell r="E1708" t="str">
            <v>Install Air Condition in BCC Rack Room</v>
          </cell>
          <cell r="F1708">
            <v>350000</v>
          </cell>
          <cell r="G1708">
            <v>0</v>
          </cell>
          <cell r="H1708">
            <v>0</v>
          </cell>
          <cell r="I1708">
            <v>299451</v>
          </cell>
          <cell r="J1708" t="str">
            <v>Cheng Jianping</v>
          </cell>
          <cell r="K1708" t="str">
            <v>Qu Liqiang</v>
          </cell>
          <cell r="L1708">
            <v>39898</v>
          </cell>
          <cell r="N1708">
            <v>39933</v>
          </cell>
          <cell r="O1708">
            <v>39933</v>
          </cell>
          <cell r="P1708">
            <v>39933</v>
          </cell>
          <cell r="R1708">
            <v>40113</v>
          </cell>
          <cell r="T1708" t="str">
            <v>Closed</v>
          </cell>
          <cell r="U1708" t="str">
            <v>30343254</v>
          </cell>
        </row>
        <row r="1709">
          <cell r="A1709">
            <v>9045</v>
          </cell>
          <cell r="B1709" t="str">
            <v>CBP/C</v>
          </cell>
          <cell r="C1709" t="str">
            <v>Projects</v>
          </cell>
          <cell r="E1709" t="str">
            <v>Change Cracker Gas Compressor Condendate Pump Motor</v>
          </cell>
          <cell r="F1709">
            <v>306000</v>
          </cell>
          <cell r="I1709">
            <v>149207</v>
          </cell>
          <cell r="J1709" t="str">
            <v>Zhao Wei</v>
          </cell>
          <cell r="K1709" t="str">
            <v>Cao Yongbin/Cai Danjun</v>
          </cell>
          <cell r="L1709">
            <v>39904</v>
          </cell>
          <cell r="M1709">
            <v>39904</v>
          </cell>
          <cell r="N1709">
            <v>40117</v>
          </cell>
          <cell r="O1709">
            <v>40319</v>
          </cell>
          <cell r="P1709">
            <v>40319</v>
          </cell>
          <cell r="R1709">
            <v>40499</v>
          </cell>
          <cell r="T1709" t="str">
            <v>Closed</v>
          </cell>
          <cell r="U1709" t="str">
            <v>CN09.I.10410.904</v>
          </cell>
        </row>
        <row r="1710">
          <cell r="A1710">
            <v>9044</v>
          </cell>
          <cell r="B1710" t="str">
            <v>IPS 2</v>
          </cell>
          <cell r="C1710" t="str">
            <v>Projects</v>
          </cell>
          <cell r="E1710" t="str">
            <v>IPS II Temporary Facilities</v>
          </cell>
          <cell r="F1710">
            <v>0</v>
          </cell>
          <cell r="I1710">
            <v>151547092</v>
          </cell>
          <cell r="J1710" t="str">
            <v>Li Linggang</v>
          </cell>
          <cell r="K1710" t="str">
            <v>Suo Qingkai</v>
          </cell>
          <cell r="L1710">
            <v>39895</v>
          </cell>
          <cell r="M1710">
            <v>39895</v>
          </cell>
          <cell r="N1710">
            <v>40025</v>
          </cell>
          <cell r="O1710">
            <v>40178</v>
          </cell>
          <cell r="P1710">
            <v>40178</v>
          </cell>
          <cell r="R1710">
            <v>40358</v>
          </cell>
          <cell r="T1710" t="str">
            <v>Closed</v>
          </cell>
          <cell r="U1710" t="str">
            <v>CN09.L.58888.020</v>
          </cell>
        </row>
        <row r="1711">
          <cell r="A1711">
            <v>9042</v>
          </cell>
          <cell r="B1711" t="str">
            <v>CBP/C</v>
          </cell>
          <cell r="C1711" t="str">
            <v>Projects</v>
          </cell>
          <cell r="E1711" t="str">
            <v>Add a control valve on K600 outgoing line to flare</v>
          </cell>
          <cell r="F1711">
            <v>120000</v>
          </cell>
          <cell r="I1711">
            <v>88747</v>
          </cell>
          <cell r="J1711" t="str">
            <v>Xu Chen</v>
          </cell>
          <cell r="K1711" t="str">
            <v>TAR</v>
          </cell>
          <cell r="L1711">
            <v>39910</v>
          </cell>
          <cell r="M1711">
            <v>39910</v>
          </cell>
          <cell r="N1711">
            <v>39964</v>
          </cell>
          <cell r="O1711">
            <v>40319</v>
          </cell>
          <cell r="P1711">
            <v>40319</v>
          </cell>
          <cell r="R1711">
            <v>40499</v>
          </cell>
          <cell r="T1711" t="str">
            <v>Closed</v>
          </cell>
          <cell r="U1711" t="str">
            <v>CN09.I.10410.902</v>
          </cell>
        </row>
        <row r="1712">
          <cell r="A1712">
            <v>9040</v>
          </cell>
          <cell r="B1712" t="str">
            <v>CCP/F</v>
          </cell>
          <cell r="C1712" t="str">
            <v>Projects</v>
          </cell>
          <cell r="E1712" t="str">
            <v>Replacement of E2322/V2313</v>
          </cell>
          <cell r="F1712">
            <v>2054000</v>
          </cell>
          <cell r="G1712">
            <v>0</v>
          </cell>
          <cell r="H1712">
            <v>0</v>
          </cell>
          <cell r="I1712">
            <v>1266105</v>
          </cell>
          <cell r="J1712" t="str">
            <v>Qin Liang</v>
          </cell>
          <cell r="K1712" t="str">
            <v>Zhai Chunrong</v>
          </cell>
          <cell r="L1712">
            <v>39889</v>
          </cell>
          <cell r="M1712">
            <v>39889</v>
          </cell>
          <cell r="N1712">
            <v>40359</v>
          </cell>
          <cell r="O1712">
            <v>40319</v>
          </cell>
          <cell r="P1712">
            <v>40319</v>
          </cell>
          <cell r="R1712">
            <v>40499</v>
          </cell>
          <cell r="T1712" t="str">
            <v>Closed</v>
          </cell>
          <cell r="U1712" t="str">
            <v>CN09.S.10730.901</v>
          </cell>
        </row>
        <row r="1713">
          <cell r="A1713">
            <v>9039</v>
          </cell>
          <cell r="B1713" t="str">
            <v>CAP/E</v>
          </cell>
          <cell r="C1713" t="str">
            <v>MOC</v>
          </cell>
          <cell r="E1713" t="str">
            <v>Feed process water to cool C7600 instead of cooling water</v>
          </cell>
          <cell r="F1713">
            <v>15000</v>
          </cell>
          <cell r="G1713">
            <v>0</v>
          </cell>
          <cell r="H1713">
            <v>0</v>
          </cell>
          <cell r="I1713">
            <v>24388</v>
          </cell>
          <cell r="J1713" t="str">
            <v>Ding Changyong</v>
          </cell>
          <cell r="K1713" t="str">
            <v>Ling Taizhong</v>
          </cell>
          <cell r="L1713">
            <v>39874</v>
          </cell>
          <cell r="M1713">
            <v>39874</v>
          </cell>
          <cell r="N1713">
            <v>39903</v>
          </cell>
          <cell r="O1713">
            <v>39889</v>
          </cell>
          <cell r="P1713">
            <v>39889</v>
          </cell>
          <cell r="R1713">
            <v>40069</v>
          </cell>
          <cell r="T1713" t="str">
            <v>Closed</v>
          </cell>
          <cell r="U1713" t="str">
            <v>30362085</v>
          </cell>
        </row>
        <row r="1714">
          <cell r="A1714">
            <v>9038</v>
          </cell>
          <cell r="B1714" t="str">
            <v>CAP/E</v>
          </cell>
          <cell r="C1714" t="str">
            <v>MOC</v>
          </cell>
          <cell r="E1714" t="str">
            <v>Revamp Pipe Supports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 t="str">
            <v>Ding Changyong</v>
          </cell>
          <cell r="K1714" t="str">
            <v>Ling Taizhong</v>
          </cell>
          <cell r="L1714">
            <v>39874</v>
          </cell>
          <cell r="M1714">
            <v>39874</v>
          </cell>
          <cell r="N1714">
            <v>39903</v>
          </cell>
          <cell r="O1714">
            <v>39874</v>
          </cell>
          <cell r="P1714">
            <v>39874</v>
          </cell>
          <cell r="R1714">
            <v>40054</v>
          </cell>
          <cell r="T1714" t="str">
            <v>Closed</v>
          </cell>
          <cell r="U1714" t="str">
            <v>20268870</v>
          </cell>
        </row>
        <row r="1715">
          <cell r="A1715">
            <v>9037</v>
          </cell>
          <cell r="B1715" t="str">
            <v>CAP/A</v>
          </cell>
          <cell r="C1715" t="str">
            <v>MOC</v>
          </cell>
          <cell r="E1715" t="str">
            <v>Introduce condensate from E3180 and C3100 to V4080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 t="str">
            <v>Ding Changyong</v>
          </cell>
          <cell r="K1715" t="str">
            <v>Ling Taizhong</v>
          </cell>
          <cell r="L1715">
            <v>39874</v>
          </cell>
          <cell r="M1715">
            <v>39874</v>
          </cell>
          <cell r="N1715">
            <v>39903</v>
          </cell>
          <cell r="O1715">
            <v>39889</v>
          </cell>
          <cell r="P1715">
            <v>39889</v>
          </cell>
          <cell r="R1715">
            <v>40069</v>
          </cell>
          <cell r="T1715" t="str">
            <v>Closed</v>
          </cell>
          <cell r="U1715" t="str">
            <v>20269670</v>
          </cell>
        </row>
        <row r="1716">
          <cell r="A1716">
            <v>9036</v>
          </cell>
          <cell r="B1716" t="str">
            <v>CBP/A</v>
          </cell>
          <cell r="C1716" t="str">
            <v>MOC</v>
          </cell>
          <cell r="E1716" t="str">
            <v>Introduce N2 to 430-R-301 &amp; 510-T-101/102</v>
          </cell>
          <cell r="F1716">
            <v>0</v>
          </cell>
          <cell r="I1716">
            <v>0</v>
          </cell>
          <cell r="J1716" t="str">
            <v>Xu Chen</v>
          </cell>
          <cell r="K1716" t="str">
            <v>CTM</v>
          </cell>
          <cell r="L1716">
            <v>39870</v>
          </cell>
          <cell r="M1716">
            <v>39870</v>
          </cell>
          <cell r="R1716">
            <v>41274</v>
          </cell>
          <cell r="T1716" t="str">
            <v>Closed</v>
          </cell>
        </row>
        <row r="1717">
          <cell r="A1717">
            <v>9035</v>
          </cell>
          <cell r="B1717" t="str">
            <v>CAP/A</v>
          </cell>
          <cell r="C1717" t="str">
            <v>MOC</v>
          </cell>
          <cell r="E1717" t="str">
            <v>Build concrete slope &amp; permament life line at DBSA unloading site</v>
          </cell>
          <cell r="F1717">
            <v>10000</v>
          </cell>
          <cell r="G1717">
            <v>0</v>
          </cell>
          <cell r="I1717">
            <v>62399</v>
          </cell>
          <cell r="J1717" t="str">
            <v>Wu Liang</v>
          </cell>
          <cell r="K1717" t="str">
            <v>Jiang Yunning</v>
          </cell>
          <cell r="L1717">
            <v>39868</v>
          </cell>
          <cell r="M1717">
            <v>39868</v>
          </cell>
          <cell r="N1717">
            <v>39933</v>
          </cell>
          <cell r="R1717">
            <v>41516</v>
          </cell>
          <cell r="T1717" t="str">
            <v>Canceled</v>
          </cell>
          <cell r="U1717" t="str">
            <v>30361943</v>
          </cell>
        </row>
        <row r="1718">
          <cell r="A1718">
            <v>9034</v>
          </cell>
          <cell r="B1718" t="str">
            <v>CFL</v>
          </cell>
          <cell r="C1718" t="str">
            <v>Projects</v>
          </cell>
          <cell r="E1718" t="str">
            <v>Modify CFL Smoking Rooms</v>
          </cell>
          <cell r="F1718">
            <v>110000</v>
          </cell>
          <cell r="I1718">
            <v>8864</v>
          </cell>
          <cell r="J1718" t="str">
            <v>Yu Yi</v>
          </cell>
          <cell r="K1718" t="str">
            <v>Liu XInhui</v>
          </cell>
          <cell r="L1718">
            <v>39868</v>
          </cell>
          <cell r="M1718">
            <v>39868</v>
          </cell>
          <cell r="N1718">
            <v>40025</v>
          </cell>
          <cell r="O1718">
            <v>40031</v>
          </cell>
          <cell r="P1718">
            <v>40031</v>
          </cell>
          <cell r="R1718">
            <v>40211</v>
          </cell>
          <cell r="T1718" t="str">
            <v>Closed</v>
          </cell>
          <cell r="U1718" t="str">
            <v>CN09.I.67030.901</v>
          </cell>
        </row>
        <row r="1719">
          <cell r="A1719">
            <v>9033</v>
          </cell>
          <cell r="B1719" t="str">
            <v>CBP/A</v>
          </cell>
          <cell r="C1719" t="str">
            <v>MOC</v>
          </cell>
          <cell r="E1719" t="str">
            <v>Modify AEU/PGU Utilities Station</v>
          </cell>
          <cell r="F1719">
            <v>0</v>
          </cell>
          <cell r="I1719">
            <v>58009</v>
          </cell>
          <cell r="J1719" t="str">
            <v>Cao Lin</v>
          </cell>
          <cell r="K1719" t="str">
            <v>TAR</v>
          </cell>
          <cell r="L1719">
            <v>39868</v>
          </cell>
          <cell r="M1719">
            <v>39868</v>
          </cell>
          <cell r="O1719">
            <v>40319</v>
          </cell>
          <cell r="P1719">
            <v>40319</v>
          </cell>
          <cell r="R1719">
            <v>40499</v>
          </cell>
          <cell r="T1719" t="str">
            <v>Closed</v>
          </cell>
          <cell r="U1719" t="str">
            <v>30361936</v>
          </cell>
        </row>
        <row r="1720">
          <cell r="A1720">
            <v>9032</v>
          </cell>
          <cell r="B1720" t="str">
            <v>CCP/M</v>
          </cell>
          <cell r="C1720" t="str">
            <v>Projects</v>
          </cell>
          <cell r="E1720" t="str">
            <v>Add walkway between two truckloadings A615</v>
          </cell>
          <cell r="F1720">
            <v>58000</v>
          </cell>
          <cell r="I1720">
            <v>47109</v>
          </cell>
          <cell r="J1720" t="str">
            <v>Wu Liang</v>
          </cell>
          <cell r="K1720" t="str">
            <v>Jiang Yunning</v>
          </cell>
          <cell r="L1720">
            <v>39890</v>
          </cell>
          <cell r="M1720">
            <v>39890</v>
          </cell>
          <cell r="N1720">
            <v>39933</v>
          </cell>
          <cell r="O1720">
            <v>40031</v>
          </cell>
          <cell r="P1720">
            <v>40031</v>
          </cell>
          <cell r="R1720">
            <v>40211</v>
          </cell>
          <cell r="T1720" t="str">
            <v>Closed</v>
          </cell>
          <cell r="U1720" t="str">
            <v>CN09.I.66740.901</v>
          </cell>
        </row>
        <row r="1721">
          <cell r="A1721">
            <v>9031</v>
          </cell>
          <cell r="B1721" t="str">
            <v>CCP/M</v>
          </cell>
          <cell r="C1721" t="str">
            <v>Projects</v>
          </cell>
          <cell r="E1721" t="str">
            <v>Build parking lot in front of B655</v>
          </cell>
          <cell r="F1721">
            <v>136000</v>
          </cell>
          <cell r="G1721">
            <v>0</v>
          </cell>
          <cell r="H1721">
            <v>0</v>
          </cell>
          <cell r="I1721">
            <v>130007</v>
          </cell>
          <cell r="J1721" t="str">
            <v>Wu Liang</v>
          </cell>
          <cell r="K1721" t="str">
            <v>Jiang Yunning/Liu Xinhui</v>
          </cell>
          <cell r="L1721">
            <v>39864</v>
          </cell>
          <cell r="M1721">
            <v>39864</v>
          </cell>
          <cell r="N1721">
            <v>39933</v>
          </cell>
          <cell r="O1721">
            <v>39903</v>
          </cell>
          <cell r="P1721">
            <v>39903</v>
          </cell>
          <cell r="R1721">
            <v>40083</v>
          </cell>
          <cell r="T1721" t="str">
            <v>Closed</v>
          </cell>
          <cell r="U1721" t="str">
            <v>CN09.I.66740.902</v>
          </cell>
        </row>
        <row r="1722">
          <cell r="A1722">
            <v>9030</v>
          </cell>
          <cell r="B1722" t="str">
            <v>CBP/A</v>
          </cell>
          <cell r="C1722" t="str">
            <v>Projects</v>
          </cell>
          <cell r="E1722" t="str">
            <v>Add a C6-C8 NA Pipeline to YPC</v>
          </cell>
          <cell r="F1722">
            <v>2275000</v>
          </cell>
          <cell r="G1722">
            <v>0</v>
          </cell>
          <cell r="H1722">
            <v>0</v>
          </cell>
          <cell r="I1722">
            <v>2257212</v>
          </cell>
          <cell r="J1722" t="str">
            <v>Cao Lin</v>
          </cell>
          <cell r="K1722" t="str">
            <v>Zhang Fanwen</v>
          </cell>
          <cell r="L1722">
            <v>39902</v>
          </cell>
          <cell r="M1722">
            <v>39902</v>
          </cell>
          <cell r="N1722">
            <v>39918</v>
          </cell>
          <cell r="O1722">
            <v>39931</v>
          </cell>
          <cell r="P1722">
            <v>39931</v>
          </cell>
          <cell r="Q1722">
            <v>39982</v>
          </cell>
          <cell r="R1722">
            <v>40072</v>
          </cell>
          <cell r="T1722" t="str">
            <v>Closed</v>
          </cell>
          <cell r="U1722" t="str">
            <v>CN09.S.10420.901</v>
          </cell>
        </row>
        <row r="1723">
          <cell r="A1723">
            <v>9029</v>
          </cell>
          <cell r="B1723" t="str">
            <v>CFL</v>
          </cell>
          <cell r="C1723" t="str">
            <v>Projects</v>
          </cell>
          <cell r="E1723" t="str">
            <v>Introduce YPC Naphtha to CLTF</v>
          </cell>
          <cell r="F1723">
            <v>1336000</v>
          </cell>
          <cell r="I1723">
            <v>721839</v>
          </cell>
          <cell r="J1723" t="str">
            <v>Yu Xiya</v>
          </cell>
          <cell r="K1723" t="str">
            <v>Zhang Fanwen</v>
          </cell>
          <cell r="L1723">
            <v>39860</v>
          </cell>
          <cell r="M1723">
            <v>39860</v>
          </cell>
          <cell r="N1723">
            <v>39918</v>
          </cell>
          <cell r="O1723">
            <v>40031</v>
          </cell>
          <cell r="P1723">
            <v>40031</v>
          </cell>
          <cell r="Q1723">
            <v>40095</v>
          </cell>
          <cell r="R1723">
            <v>40185</v>
          </cell>
          <cell r="T1723" t="str">
            <v>Closed</v>
          </cell>
          <cell r="U1723" t="str">
            <v>CN09.S.60170.901</v>
          </cell>
        </row>
        <row r="1724">
          <cell r="A1724">
            <v>9028</v>
          </cell>
          <cell r="B1724" t="str">
            <v>CCP/M</v>
          </cell>
          <cell r="C1724" t="str">
            <v>MOC</v>
          </cell>
          <cell r="E1724" t="str">
            <v>Modify water chillers in C1 control building</v>
          </cell>
          <cell r="F1724">
            <v>0</v>
          </cell>
          <cell r="I1724">
            <v>0</v>
          </cell>
          <cell r="J1724" t="str">
            <v>Sun Zhongpin</v>
          </cell>
          <cell r="K1724" t="str">
            <v>Qu Liqiang</v>
          </cell>
          <cell r="L1724">
            <v>39855</v>
          </cell>
          <cell r="M1724">
            <v>39853</v>
          </cell>
          <cell r="N1724">
            <v>39933</v>
          </cell>
          <cell r="O1724">
            <v>39994</v>
          </cell>
          <cell r="P1724">
            <v>39994</v>
          </cell>
          <cell r="R1724">
            <v>40174</v>
          </cell>
          <cell r="T1724" t="str">
            <v>Closed</v>
          </cell>
        </row>
        <row r="1725">
          <cell r="A1725">
            <v>9027</v>
          </cell>
          <cell r="B1725" t="str">
            <v>CAP/A</v>
          </cell>
          <cell r="C1725" t="str">
            <v>MOC</v>
          </cell>
          <cell r="E1725" t="str">
            <v>Add rubbish dump and barrow passway between B420 and B460</v>
          </cell>
          <cell r="F1725">
            <v>0</v>
          </cell>
          <cell r="G1725">
            <v>0</v>
          </cell>
          <cell r="H1725">
            <v>0</v>
          </cell>
          <cell r="I1725">
            <v>46807</v>
          </cell>
          <cell r="J1725" t="str">
            <v>Wu Liang</v>
          </cell>
          <cell r="K1725" t="str">
            <v>Lu Yifeng</v>
          </cell>
          <cell r="L1725">
            <v>39855</v>
          </cell>
          <cell r="M1725">
            <v>39855</v>
          </cell>
          <cell r="N1725">
            <v>39903</v>
          </cell>
          <cell r="O1725">
            <v>39871</v>
          </cell>
          <cell r="P1725">
            <v>39871</v>
          </cell>
          <cell r="R1725">
            <v>40051</v>
          </cell>
          <cell r="T1725" t="str">
            <v>Closed</v>
          </cell>
          <cell r="U1725" t="str">
            <v>30354898</v>
          </cell>
        </row>
        <row r="1726">
          <cell r="A1726">
            <v>9026</v>
          </cell>
          <cell r="B1726" t="str">
            <v>CAP/A</v>
          </cell>
          <cell r="C1726" t="str">
            <v>MOC</v>
          </cell>
          <cell r="E1726" t="str">
            <v>Add Tep. Transmitter with alarm for salt cooler</v>
          </cell>
          <cell r="F1726">
            <v>49000</v>
          </cell>
          <cell r="G1726">
            <v>0</v>
          </cell>
          <cell r="I1726">
            <v>51658</v>
          </cell>
          <cell r="J1726" t="str">
            <v>Yuan Xueliang</v>
          </cell>
          <cell r="K1726" t="str">
            <v>Qu Liqiang</v>
          </cell>
          <cell r="L1726">
            <v>39855</v>
          </cell>
          <cell r="M1726">
            <v>39855</v>
          </cell>
          <cell r="N1726">
            <v>40025</v>
          </cell>
          <cell r="R1726">
            <v>41516</v>
          </cell>
          <cell r="T1726" t="str">
            <v>Canceled</v>
          </cell>
          <cell r="U1726" t="str">
            <v>30359605</v>
          </cell>
        </row>
        <row r="1727">
          <cell r="A1727">
            <v>9025</v>
          </cell>
          <cell r="B1727" t="str">
            <v>CTS/U</v>
          </cell>
          <cell r="C1727" t="str">
            <v>Projects</v>
          </cell>
          <cell r="E1727" t="str">
            <v>Bath Heater Modification</v>
          </cell>
          <cell r="F1727">
            <v>270000</v>
          </cell>
          <cell r="I1727">
            <v>315401</v>
          </cell>
          <cell r="J1727" t="str">
            <v>Liu Xiaoli</v>
          </cell>
          <cell r="K1727" t="str">
            <v>Qu Liqiang</v>
          </cell>
          <cell r="L1727">
            <v>39987</v>
          </cell>
          <cell r="M1727">
            <v>39987</v>
          </cell>
          <cell r="N1727">
            <v>40147</v>
          </cell>
          <cell r="O1727">
            <v>40178</v>
          </cell>
          <cell r="P1727">
            <v>39843</v>
          </cell>
          <cell r="Q1727">
            <v>40256</v>
          </cell>
          <cell r="R1727">
            <v>40346</v>
          </cell>
          <cell r="T1727" t="str">
            <v>Closed</v>
          </cell>
          <cell r="U1727" t="str">
            <v>CN09.I.62050.901</v>
          </cell>
        </row>
        <row r="1728">
          <cell r="A1728">
            <v>9024</v>
          </cell>
          <cell r="B1728" t="str">
            <v>CEP/P</v>
          </cell>
          <cell r="C1728" t="str">
            <v>MOC</v>
          </cell>
          <cell r="E1728" t="str">
            <v>Add electrical flowmeter at outlet of P11105</v>
          </cell>
          <cell r="F1728">
            <v>0</v>
          </cell>
          <cell r="I1728">
            <v>0</v>
          </cell>
          <cell r="J1728" t="str">
            <v>Ding Changyong</v>
          </cell>
          <cell r="K1728" t="str">
            <v>CTA</v>
          </cell>
          <cell r="L1728">
            <v>39847</v>
          </cell>
          <cell r="M1728">
            <v>39847</v>
          </cell>
          <cell r="R1728">
            <v>41274</v>
          </cell>
          <cell r="T1728" t="str">
            <v>Closed</v>
          </cell>
        </row>
        <row r="1729">
          <cell r="A1729">
            <v>9023</v>
          </cell>
          <cell r="B1729" t="str">
            <v>CEP/P</v>
          </cell>
          <cell r="C1729" t="str">
            <v>MOC</v>
          </cell>
          <cell r="E1729" t="str">
            <v>Relocate PTs to inlet of pre-heater of reactor(As Built)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 t="str">
            <v>Ding Changyong</v>
          </cell>
          <cell r="K1729" t="str">
            <v>CTA</v>
          </cell>
          <cell r="L1729">
            <v>39847</v>
          </cell>
          <cell r="M1729">
            <v>39847</v>
          </cell>
          <cell r="R1729">
            <v>41274</v>
          </cell>
          <cell r="T1729" t="str">
            <v>Closed</v>
          </cell>
        </row>
        <row r="1730">
          <cell r="A1730">
            <v>9022</v>
          </cell>
          <cell r="B1730" t="str">
            <v>CEP/E</v>
          </cell>
          <cell r="C1730" t="str">
            <v>MOC</v>
          </cell>
          <cell r="E1730" t="str">
            <v>Add a valve at vent side of line 3781.004.1</v>
          </cell>
          <cell r="F1730">
            <v>4000</v>
          </cell>
          <cell r="G1730">
            <v>0</v>
          </cell>
          <cell r="H1730">
            <v>0</v>
          </cell>
          <cell r="I1730">
            <v>10321</v>
          </cell>
          <cell r="J1730" t="str">
            <v>Ding Changyong</v>
          </cell>
          <cell r="K1730" t="str">
            <v>Ling Taizhong</v>
          </cell>
          <cell r="L1730">
            <v>39821</v>
          </cell>
          <cell r="M1730">
            <v>39821</v>
          </cell>
          <cell r="N1730">
            <v>39833</v>
          </cell>
          <cell r="O1730">
            <v>39833</v>
          </cell>
          <cell r="P1730">
            <v>39833</v>
          </cell>
          <cell r="R1730">
            <v>40013</v>
          </cell>
          <cell r="T1730" t="str">
            <v>Closed</v>
          </cell>
          <cell r="U1730" t="str">
            <v>30355932</v>
          </cell>
        </row>
        <row r="1731">
          <cell r="A1731">
            <v>9021</v>
          </cell>
          <cell r="B1731" t="str">
            <v>CEP/E</v>
          </cell>
          <cell r="C1731" t="str">
            <v>MOC</v>
          </cell>
          <cell r="E1731" t="str">
            <v>Change feeding steam to HVAC of D405 from MP to LP</v>
          </cell>
          <cell r="F1731">
            <v>10000</v>
          </cell>
          <cell r="G1731">
            <v>0</v>
          </cell>
          <cell r="H1731">
            <v>0</v>
          </cell>
          <cell r="I1731">
            <v>12657</v>
          </cell>
          <cell r="J1731" t="str">
            <v>Ding Changyong</v>
          </cell>
          <cell r="K1731" t="str">
            <v>Ling Taizhong</v>
          </cell>
          <cell r="L1731">
            <v>39825</v>
          </cell>
          <cell r="M1731">
            <v>39825</v>
          </cell>
          <cell r="N1731">
            <v>39836</v>
          </cell>
          <cell r="O1731">
            <v>39836</v>
          </cell>
          <cell r="P1731">
            <v>39836</v>
          </cell>
          <cell r="R1731">
            <v>40016</v>
          </cell>
          <cell r="T1731" t="str">
            <v>Closed</v>
          </cell>
          <cell r="U1731" t="str">
            <v>30355931</v>
          </cell>
        </row>
        <row r="1732">
          <cell r="A1732">
            <v>9020</v>
          </cell>
          <cell r="B1732" t="str">
            <v>CAP/A</v>
          </cell>
          <cell r="C1732" t="str">
            <v>MOC</v>
          </cell>
          <cell r="E1732" t="str">
            <v>Increase the slope of 9950.024.1 offgas pipeline to flare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 t="str">
            <v>Ding Changyong</v>
          </cell>
          <cell r="K1732" t="str">
            <v>Ling Taizhong</v>
          </cell>
          <cell r="L1732">
            <v>39829</v>
          </cell>
          <cell r="M1732">
            <v>39829</v>
          </cell>
          <cell r="N1732">
            <v>39836</v>
          </cell>
          <cell r="O1732">
            <v>39836</v>
          </cell>
          <cell r="P1732">
            <v>39836</v>
          </cell>
          <cell r="R1732">
            <v>40016</v>
          </cell>
          <cell r="T1732" t="str">
            <v>Closed</v>
          </cell>
        </row>
        <row r="1733">
          <cell r="A1733">
            <v>9019</v>
          </cell>
          <cell r="B1733" t="str">
            <v>CTS/U</v>
          </cell>
          <cell r="C1733" t="str">
            <v>Projects</v>
          </cell>
          <cell r="E1733" t="str">
            <v>C405 Building Revamp_Canteen &amp; SR</v>
          </cell>
          <cell r="F1733">
            <v>125000</v>
          </cell>
          <cell r="I1733">
            <v>148609</v>
          </cell>
          <cell r="J1733" t="str">
            <v>Yu Yi</v>
          </cell>
          <cell r="K1733" t="str">
            <v>Pan Liming</v>
          </cell>
          <cell r="L1733">
            <v>39888</v>
          </cell>
          <cell r="M1733">
            <v>39888</v>
          </cell>
          <cell r="N1733">
            <v>40147</v>
          </cell>
          <cell r="O1733">
            <v>40147</v>
          </cell>
          <cell r="P1733">
            <v>40147</v>
          </cell>
          <cell r="R1733">
            <v>40327</v>
          </cell>
          <cell r="T1733" t="str">
            <v>Closed</v>
          </cell>
          <cell r="U1733" t="str">
            <v>CN09.I.62210.901</v>
          </cell>
        </row>
        <row r="1734">
          <cell r="A1734">
            <v>9018</v>
          </cell>
          <cell r="B1734" t="str">
            <v>CAP/E</v>
          </cell>
          <cell r="C1734" t="str">
            <v>Projects</v>
          </cell>
          <cell r="E1734" t="str">
            <v>IPS II - DMA3 Tanks &amp; Unloading System</v>
          </cell>
          <cell r="F1734">
            <v>0</v>
          </cell>
          <cell r="G1734">
            <v>0</v>
          </cell>
          <cell r="H1734">
            <v>0</v>
          </cell>
          <cell r="I1734">
            <v>17486514</v>
          </cell>
          <cell r="J1734" t="str">
            <v>Zhou Wenfang</v>
          </cell>
          <cell r="K1734" t="str">
            <v>Qu Liqiang</v>
          </cell>
          <cell r="L1734">
            <v>39882</v>
          </cell>
          <cell r="M1734">
            <v>39882</v>
          </cell>
          <cell r="N1734">
            <v>40786</v>
          </cell>
          <cell r="O1734">
            <v>40816</v>
          </cell>
          <cell r="P1734">
            <v>40816</v>
          </cell>
          <cell r="Q1734">
            <v>40862</v>
          </cell>
          <cell r="R1734">
            <v>40952</v>
          </cell>
          <cell r="T1734" t="str">
            <v>Closed</v>
          </cell>
          <cell r="U1734" t="str">
            <v>CN09.L.58888.340</v>
          </cell>
        </row>
        <row r="1735">
          <cell r="A1735">
            <v>9017</v>
          </cell>
          <cell r="B1735" t="str">
            <v>CAP/A</v>
          </cell>
          <cell r="C1735" t="str">
            <v>MOC</v>
          </cell>
          <cell r="E1735" t="str">
            <v>Add new offgas pipe to V4730</v>
          </cell>
          <cell r="F1735">
            <v>0</v>
          </cell>
          <cell r="I1735">
            <v>0</v>
          </cell>
          <cell r="J1735" t="str">
            <v>Dai Xiaomin</v>
          </cell>
          <cell r="K1735" t="str">
            <v>Qu Liqiang</v>
          </cell>
          <cell r="L1735">
            <v>39836</v>
          </cell>
          <cell r="M1735">
            <v>39836</v>
          </cell>
          <cell r="N1735">
            <v>39903</v>
          </cell>
          <cell r="O1735">
            <v>39892</v>
          </cell>
          <cell r="P1735">
            <v>39892</v>
          </cell>
          <cell r="R1735">
            <v>40072</v>
          </cell>
          <cell r="T1735" t="str">
            <v>Closed</v>
          </cell>
          <cell r="U1735" t="str">
            <v>20266928</v>
          </cell>
        </row>
        <row r="1736">
          <cell r="A1736">
            <v>9016</v>
          </cell>
          <cell r="B1736" t="str">
            <v>CAP/A</v>
          </cell>
          <cell r="C1736" t="str">
            <v>MOC</v>
          </cell>
          <cell r="E1736" t="str">
            <v>Add new sample line for V3510</v>
          </cell>
          <cell r="F1736">
            <v>0</v>
          </cell>
          <cell r="I1736">
            <v>0</v>
          </cell>
          <cell r="J1736" t="str">
            <v>Dai Xiaomin</v>
          </cell>
          <cell r="K1736" t="str">
            <v>Qu Liqiang</v>
          </cell>
          <cell r="L1736">
            <v>39836</v>
          </cell>
          <cell r="M1736">
            <v>39836</v>
          </cell>
          <cell r="N1736">
            <v>39903</v>
          </cell>
          <cell r="O1736">
            <v>39892</v>
          </cell>
          <cell r="P1736">
            <v>39892</v>
          </cell>
          <cell r="R1736">
            <v>40072</v>
          </cell>
          <cell r="T1736" t="str">
            <v>Closed</v>
          </cell>
          <cell r="U1736" t="str">
            <v>20266927</v>
          </cell>
        </row>
        <row r="1737">
          <cell r="A1737">
            <v>9015</v>
          </cell>
          <cell r="B1737" t="str">
            <v>CBP/L</v>
          </cell>
          <cell r="C1737" t="str">
            <v>MOC</v>
          </cell>
          <cell r="E1737" t="str">
            <v>Replace glass partition for BCC LAB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 t="str">
            <v>Lu Yifeng</v>
          </cell>
          <cell r="K1737" t="str">
            <v>Lu Yifeng</v>
          </cell>
          <cell r="L1737">
            <v>39834</v>
          </cell>
          <cell r="M1737">
            <v>39836</v>
          </cell>
          <cell r="N1737">
            <v>39859</v>
          </cell>
          <cell r="O1737">
            <v>39871</v>
          </cell>
          <cell r="P1737">
            <v>39871</v>
          </cell>
          <cell r="R1737">
            <v>40051</v>
          </cell>
          <cell r="T1737" t="str">
            <v>Closed</v>
          </cell>
        </row>
        <row r="1738">
          <cell r="A1738">
            <v>9014</v>
          </cell>
          <cell r="B1738" t="str">
            <v>CAP/A</v>
          </cell>
          <cell r="C1738" t="str">
            <v>MOC</v>
          </cell>
          <cell r="E1738" t="str">
            <v>Add lifting beam for E3200B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 t="str">
            <v>Wu Liang</v>
          </cell>
          <cell r="K1738" t="str">
            <v>Lu Yifeng</v>
          </cell>
          <cell r="L1738">
            <v>39827</v>
          </cell>
          <cell r="M1738">
            <v>39827</v>
          </cell>
          <cell r="N1738">
            <v>39897</v>
          </cell>
          <cell r="O1738">
            <v>39871</v>
          </cell>
          <cell r="P1738">
            <v>39871</v>
          </cell>
          <cell r="R1738">
            <v>40051</v>
          </cell>
          <cell r="T1738" t="str">
            <v>Closed</v>
          </cell>
          <cell r="U1738" t="str">
            <v>20266743</v>
          </cell>
        </row>
        <row r="1739">
          <cell r="A1739">
            <v>9013</v>
          </cell>
          <cell r="B1739" t="str">
            <v>CAP/A</v>
          </cell>
          <cell r="C1739" t="str">
            <v>MOC</v>
          </cell>
          <cell r="E1739" t="str">
            <v>Add platform for K3370</v>
          </cell>
          <cell r="F1739">
            <v>0</v>
          </cell>
          <cell r="I1739">
            <v>0</v>
          </cell>
          <cell r="J1739" t="str">
            <v>Wu Liang</v>
          </cell>
          <cell r="K1739" t="str">
            <v>Jiang Yunning</v>
          </cell>
          <cell r="L1739">
            <v>39827</v>
          </cell>
          <cell r="M1739">
            <v>39827</v>
          </cell>
          <cell r="N1739">
            <v>39961</v>
          </cell>
          <cell r="O1739">
            <v>39993</v>
          </cell>
          <cell r="P1739">
            <v>39993</v>
          </cell>
          <cell r="R1739">
            <v>40173</v>
          </cell>
          <cell r="T1739" t="str">
            <v>Closed</v>
          </cell>
          <cell r="U1739" t="str">
            <v>20266742</v>
          </cell>
        </row>
        <row r="1740">
          <cell r="A1740">
            <v>9012</v>
          </cell>
          <cell r="B1740" t="str">
            <v>CAP/A</v>
          </cell>
          <cell r="C1740" t="str">
            <v>MOC</v>
          </cell>
          <cell r="E1740" t="str">
            <v>Add ladders and handrails for R2100/R2150</v>
          </cell>
          <cell r="F1740">
            <v>0</v>
          </cell>
          <cell r="I1740">
            <v>0</v>
          </cell>
          <cell r="J1740" t="str">
            <v>Wu Liang</v>
          </cell>
          <cell r="K1740" t="str">
            <v>Jiang Yunning</v>
          </cell>
          <cell r="L1740">
            <v>39827</v>
          </cell>
          <cell r="M1740">
            <v>39827</v>
          </cell>
          <cell r="N1740">
            <v>39903</v>
          </cell>
          <cell r="O1740">
            <v>39953</v>
          </cell>
          <cell r="P1740">
            <v>39953</v>
          </cell>
          <cell r="R1740">
            <v>40133</v>
          </cell>
          <cell r="T1740" t="str">
            <v>Closed</v>
          </cell>
          <cell r="U1740" t="str">
            <v>20266741</v>
          </cell>
        </row>
        <row r="1741">
          <cell r="A1741">
            <v>9011</v>
          </cell>
          <cell r="B1741" t="str">
            <v>CEP/P</v>
          </cell>
          <cell r="C1741" t="str">
            <v>MOC</v>
          </cell>
          <cell r="E1741" t="str">
            <v>Add cooler for PO chilling system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 t="str">
            <v>Li Yongqin</v>
          </cell>
          <cell r="K1741" t="str">
            <v>CTM</v>
          </cell>
          <cell r="L1741">
            <v>39826</v>
          </cell>
          <cell r="M1741">
            <v>39826</v>
          </cell>
          <cell r="R1741">
            <v>41274</v>
          </cell>
          <cell r="T1741" t="str">
            <v>Closed</v>
          </cell>
        </row>
        <row r="1742">
          <cell r="A1742">
            <v>9010</v>
          </cell>
          <cell r="B1742" t="str">
            <v>CAP/A</v>
          </cell>
          <cell r="C1742" t="str">
            <v>MOC</v>
          </cell>
          <cell r="E1742" t="str">
            <v>Add steel beam and manual hoist for P8150A</v>
          </cell>
          <cell r="F1742">
            <v>19000</v>
          </cell>
          <cell r="I1742">
            <v>48249</v>
          </cell>
          <cell r="J1742" t="str">
            <v>Wu Liang</v>
          </cell>
          <cell r="K1742" t="str">
            <v>Jiang Yunning</v>
          </cell>
          <cell r="L1742">
            <v>39825</v>
          </cell>
          <cell r="M1742">
            <v>39825</v>
          </cell>
          <cell r="N1742">
            <v>40133</v>
          </cell>
          <cell r="O1742">
            <v>40172</v>
          </cell>
          <cell r="P1742">
            <v>40172</v>
          </cell>
          <cell r="R1742">
            <v>40352</v>
          </cell>
          <cell r="T1742" t="str">
            <v>Closed</v>
          </cell>
          <cell r="U1742" t="str">
            <v>30350608</v>
          </cell>
        </row>
        <row r="1743">
          <cell r="A1743">
            <v>9009</v>
          </cell>
          <cell r="B1743" t="str">
            <v>CAP/A</v>
          </cell>
          <cell r="C1743" t="str">
            <v>MOC</v>
          </cell>
          <cell r="E1743" t="str">
            <v>Add lifting beam for K1100</v>
          </cell>
          <cell r="F1743">
            <v>15000</v>
          </cell>
          <cell r="G1743">
            <v>0</v>
          </cell>
          <cell r="H1743">
            <v>0</v>
          </cell>
          <cell r="I1743">
            <v>14639</v>
          </cell>
          <cell r="J1743" t="str">
            <v>Wu Liang</v>
          </cell>
          <cell r="K1743" t="str">
            <v>Lu Yifeng</v>
          </cell>
          <cell r="L1743">
            <v>39825</v>
          </cell>
          <cell r="M1743">
            <v>39825</v>
          </cell>
          <cell r="N1743">
            <v>39888</v>
          </cell>
          <cell r="O1743">
            <v>39871</v>
          </cell>
          <cell r="P1743">
            <v>39871</v>
          </cell>
          <cell r="R1743">
            <v>40051</v>
          </cell>
          <cell r="T1743" t="str">
            <v>Closed</v>
          </cell>
          <cell r="U1743" t="str">
            <v>30354938</v>
          </cell>
        </row>
        <row r="1744">
          <cell r="A1744">
            <v>9008</v>
          </cell>
          <cell r="B1744" t="str">
            <v>CBP/C</v>
          </cell>
          <cell r="C1744" t="str">
            <v>Projects</v>
          </cell>
          <cell r="E1744" t="str">
            <v>Modify Cracker Utility Station</v>
          </cell>
          <cell r="F1744">
            <v>1680000</v>
          </cell>
          <cell r="G1744">
            <v>0</v>
          </cell>
          <cell r="H1744">
            <v>0</v>
          </cell>
          <cell r="I1744">
            <v>1167393</v>
          </cell>
          <cell r="J1744" t="str">
            <v>Cao Lin</v>
          </cell>
          <cell r="K1744" t="str">
            <v>CTM(TAR)</v>
          </cell>
          <cell r="L1744">
            <v>39875</v>
          </cell>
          <cell r="M1744">
            <v>39875</v>
          </cell>
          <cell r="N1744">
            <v>40329</v>
          </cell>
          <cell r="O1744">
            <v>40319</v>
          </cell>
          <cell r="P1744">
            <v>40329</v>
          </cell>
          <cell r="R1744">
            <v>40509</v>
          </cell>
          <cell r="T1744" t="str">
            <v>Closed</v>
          </cell>
          <cell r="U1744" t="str">
            <v>CN09.S.10410.903</v>
          </cell>
        </row>
        <row r="1745">
          <cell r="A1745">
            <v>9007</v>
          </cell>
          <cell r="B1745" t="str">
            <v>CBP/C</v>
          </cell>
          <cell r="C1745" t="str">
            <v>MOC</v>
          </cell>
          <cell r="E1745" t="str">
            <v>Add online analyzer for WW from 390-Z-908</v>
          </cell>
          <cell r="F1745">
            <v>0</v>
          </cell>
          <cell r="I1745">
            <v>0</v>
          </cell>
          <cell r="J1745" t="str">
            <v>Xu Chen</v>
          </cell>
          <cell r="K1745" t="str">
            <v>Ling Taizhong</v>
          </cell>
          <cell r="L1745">
            <v>39821</v>
          </cell>
          <cell r="M1745">
            <v>39821</v>
          </cell>
          <cell r="N1745">
            <v>40056</v>
          </cell>
          <cell r="R1745">
            <v>41274</v>
          </cell>
          <cell r="T1745" t="str">
            <v>Canceled</v>
          </cell>
        </row>
        <row r="1746">
          <cell r="A1746">
            <v>9006</v>
          </cell>
          <cell r="B1746" t="str">
            <v>CCP/O</v>
          </cell>
          <cell r="C1746" t="str">
            <v>MOC</v>
          </cell>
          <cell r="E1746" t="str">
            <v>Add LPS pipeline from P127031 to B320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 t="str">
            <v>Qin Liang</v>
          </cell>
          <cell r="K1746" t="str">
            <v>CTM</v>
          </cell>
          <cell r="L1746">
            <v>39821</v>
          </cell>
          <cell r="M1746">
            <v>39821</v>
          </cell>
          <cell r="R1746">
            <v>41274</v>
          </cell>
          <cell r="T1746" t="str">
            <v>Closed</v>
          </cell>
        </row>
        <row r="1747">
          <cell r="A1747">
            <v>9005</v>
          </cell>
          <cell r="B1747" t="str">
            <v>CEP/P</v>
          </cell>
          <cell r="C1747" t="str">
            <v>MOC</v>
          </cell>
          <cell r="E1747" t="str">
            <v>Modify power supply for emergency safety shower</v>
          </cell>
          <cell r="F1747">
            <v>0</v>
          </cell>
          <cell r="I1747">
            <v>57175</v>
          </cell>
          <cell r="J1747" t="str">
            <v>Zhang Wen</v>
          </cell>
          <cell r="K1747" t="str">
            <v>Sun Zhongping</v>
          </cell>
          <cell r="L1747">
            <v>39821</v>
          </cell>
          <cell r="M1747">
            <v>39821</v>
          </cell>
          <cell r="N1747">
            <v>40025</v>
          </cell>
          <cell r="O1747">
            <v>40114</v>
          </cell>
          <cell r="P1747">
            <v>40114</v>
          </cell>
          <cell r="R1747">
            <v>40294</v>
          </cell>
          <cell r="T1747" t="str">
            <v>Closed</v>
          </cell>
          <cell r="U1747" t="str">
            <v>30365705</v>
          </cell>
        </row>
        <row r="1748">
          <cell r="A1748">
            <v>9004</v>
          </cell>
          <cell r="B1748" t="str">
            <v>CFL</v>
          </cell>
          <cell r="C1748" t="str">
            <v>Projects</v>
          </cell>
          <cell r="E1748" t="str">
            <v>Equipment for Lashing - LDPE Driver</v>
          </cell>
          <cell r="F1748">
            <v>495000</v>
          </cell>
          <cell r="G1748">
            <v>0</v>
          </cell>
          <cell r="I1748">
            <v>507753</v>
          </cell>
          <cell r="J1748" t="str">
            <v>Yu Yi</v>
          </cell>
          <cell r="K1748" t="str">
            <v>Pan Liming</v>
          </cell>
          <cell r="L1748">
            <v>39829</v>
          </cell>
          <cell r="M1748">
            <v>39829</v>
          </cell>
          <cell r="N1748">
            <v>39961</v>
          </cell>
          <cell r="O1748">
            <v>40031</v>
          </cell>
          <cell r="P1748">
            <v>40031</v>
          </cell>
          <cell r="R1748">
            <v>40211</v>
          </cell>
          <cell r="T1748" t="str">
            <v>Closed</v>
          </cell>
          <cell r="U1748" t="str">
            <v>CN09.I.67001.901</v>
          </cell>
        </row>
        <row r="1749">
          <cell r="A1749">
            <v>9003</v>
          </cell>
          <cell r="B1749" t="str">
            <v>CEP/P</v>
          </cell>
          <cell r="C1749" t="str">
            <v>Projects</v>
          </cell>
          <cell r="E1749" t="str">
            <v>Replace E11501 &amp; E11401</v>
          </cell>
          <cell r="F1749">
            <v>17000000</v>
          </cell>
          <cell r="G1749">
            <v>0</v>
          </cell>
          <cell r="H1749">
            <v>0</v>
          </cell>
          <cell r="I1749">
            <v>14411113</v>
          </cell>
          <cell r="J1749" t="str">
            <v>Shao Xinbo</v>
          </cell>
          <cell r="K1749" t="str">
            <v>CTM</v>
          </cell>
          <cell r="L1749">
            <v>39918</v>
          </cell>
          <cell r="M1749">
            <v>39918</v>
          </cell>
          <cell r="N1749">
            <v>40329</v>
          </cell>
          <cell r="O1749">
            <v>40329</v>
          </cell>
          <cell r="P1749">
            <v>40328</v>
          </cell>
          <cell r="R1749">
            <v>40508</v>
          </cell>
          <cell r="T1749" t="str">
            <v>Closed</v>
          </cell>
          <cell r="U1749" t="str">
            <v>CN09.S.10520.902</v>
          </cell>
        </row>
        <row r="1750">
          <cell r="A1750">
            <v>9002</v>
          </cell>
          <cell r="B1750" t="str">
            <v>CBP/A</v>
          </cell>
          <cell r="C1750" t="str">
            <v>MOC</v>
          </cell>
          <cell r="E1750" t="str">
            <v>Revamp Lighting Facilities on AEU Site</v>
          </cell>
          <cell r="F1750">
            <v>160000</v>
          </cell>
          <cell r="I1750">
            <v>214445</v>
          </cell>
          <cell r="J1750" t="str">
            <v>Zhao Wei</v>
          </cell>
          <cell r="K1750" t="str">
            <v>Chen Gang</v>
          </cell>
          <cell r="L1750">
            <v>39817</v>
          </cell>
          <cell r="M1750">
            <v>40014</v>
          </cell>
          <cell r="N1750">
            <v>39933</v>
          </cell>
          <cell r="O1750">
            <v>40082</v>
          </cell>
          <cell r="P1750">
            <v>40268</v>
          </cell>
          <cell r="R1750">
            <v>40448</v>
          </cell>
          <cell r="T1750" t="str">
            <v>Closed</v>
          </cell>
          <cell r="U1750" t="str">
            <v>30355302</v>
          </cell>
        </row>
        <row r="1751">
          <cell r="A1751">
            <v>9001</v>
          </cell>
          <cell r="B1751" t="str">
            <v>CAP/A</v>
          </cell>
          <cell r="C1751" t="str">
            <v>MOC</v>
          </cell>
          <cell r="E1751" t="str">
            <v>Add a Hydraulic Lift for R2100/R2150</v>
          </cell>
          <cell r="F1751">
            <v>250000</v>
          </cell>
          <cell r="G1751">
            <v>0</v>
          </cell>
          <cell r="H1751">
            <v>0</v>
          </cell>
          <cell r="I1751">
            <v>62747</v>
          </cell>
          <cell r="J1751" t="str">
            <v>Ding Changyong</v>
          </cell>
          <cell r="K1751" t="str">
            <v>N.A</v>
          </cell>
          <cell r="L1751">
            <v>39817</v>
          </cell>
          <cell r="M1751">
            <v>39788</v>
          </cell>
          <cell r="N1751">
            <v>39864</v>
          </cell>
          <cell r="O1751">
            <v>39864</v>
          </cell>
          <cell r="P1751">
            <v>40502</v>
          </cell>
          <cell r="R1751">
            <v>40682</v>
          </cell>
          <cell r="T1751" t="str">
            <v>Closed</v>
          </cell>
          <cell r="U1751" t="str">
            <v>30354592</v>
          </cell>
        </row>
        <row r="1752">
          <cell r="A1752">
            <v>8184</v>
          </cell>
          <cell r="B1752" t="str">
            <v>CAP/E</v>
          </cell>
          <cell r="C1752" t="str">
            <v>Projects</v>
          </cell>
          <cell r="E1752" t="str">
            <v>Replace fillter F7401A</v>
          </cell>
          <cell r="F1752">
            <v>160000</v>
          </cell>
          <cell r="I1752">
            <v>156441</v>
          </cell>
          <cell r="J1752" t="str">
            <v>Dai Xiaomin</v>
          </cell>
          <cell r="K1752" t="str">
            <v>Qu Liqiang</v>
          </cell>
          <cell r="L1752">
            <v>39878</v>
          </cell>
          <cell r="M1752">
            <v>39878</v>
          </cell>
          <cell r="N1752">
            <v>39994</v>
          </cell>
          <cell r="O1752">
            <v>40339</v>
          </cell>
          <cell r="P1752">
            <v>40339</v>
          </cell>
          <cell r="R1752">
            <v>40519</v>
          </cell>
          <cell r="T1752" t="str">
            <v>Closed</v>
          </cell>
          <cell r="U1752" t="str">
            <v>CN09.I.10620.901</v>
          </cell>
        </row>
        <row r="1753">
          <cell r="A1753">
            <v>8183</v>
          </cell>
          <cell r="B1753" t="str">
            <v>CTS/P</v>
          </cell>
          <cell r="C1753" t="str">
            <v>Projects</v>
          </cell>
          <cell r="D1753" t="str">
            <v>CTE/P</v>
          </cell>
          <cell r="E1753" t="str">
            <v>PP duct burner revamp</v>
          </cell>
          <cell r="F1753">
            <v>7386000</v>
          </cell>
          <cell r="G1753">
            <v>0</v>
          </cell>
          <cell r="H1753">
            <v>0</v>
          </cell>
          <cell r="I1753">
            <v>5325935</v>
          </cell>
          <cell r="J1753" t="str">
            <v>Liu Xiaoli</v>
          </cell>
          <cell r="K1753" t="str">
            <v>Ling Taizhong</v>
          </cell>
          <cell r="L1753">
            <v>39748</v>
          </cell>
          <cell r="M1753">
            <v>39748</v>
          </cell>
          <cell r="N1753">
            <v>41529</v>
          </cell>
          <cell r="O1753">
            <v>41607</v>
          </cell>
          <cell r="P1753">
            <v>41607</v>
          </cell>
          <cell r="Q1753">
            <v>40867</v>
          </cell>
          <cell r="R1753">
            <v>41850</v>
          </cell>
          <cell r="S1753" t="str">
            <v>H</v>
          </cell>
          <cell r="T1753" t="str">
            <v>Completed</v>
          </cell>
          <cell r="U1753" t="str">
            <v>ZN0S.62200.903</v>
          </cell>
        </row>
        <row r="1754">
          <cell r="A1754">
            <v>8182</v>
          </cell>
          <cell r="B1754" t="str">
            <v>CBP/C</v>
          </cell>
          <cell r="C1754" t="str">
            <v>MOC</v>
          </cell>
          <cell r="E1754" t="str">
            <v>Modify pipe for flowmeters of BL</v>
          </cell>
          <cell r="F1754">
            <v>30000</v>
          </cell>
          <cell r="I1754">
            <v>0</v>
          </cell>
          <cell r="J1754" t="str">
            <v>Qiu Zhufeng</v>
          </cell>
          <cell r="K1754" t="str">
            <v>TAR</v>
          </cell>
          <cell r="L1754">
            <v>39800</v>
          </cell>
          <cell r="M1754">
            <v>39800</v>
          </cell>
          <cell r="O1754">
            <v>40319</v>
          </cell>
          <cell r="P1754">
            <v>40319</v>
          </cell>
          <cell r="R1754">
            <v>40499</v>
          </cell>
          <cell r="T1754" t="str">
            <v>Closed</v>
          </cell>
          <cell r="U1754" t="str">
            <v>30353780</v>
          </cell>
        </row>
        <row r="1755">
          <cell r="A1755">
            <v>8181</v>
          </cell>
          <cell r="B1755" t="str">
            <v>CBP/C</v>
          </cell>
          <cell r="C1755" t="str">
            <v>MOC</v>
          </cell>
          <cell r="E1755" t="str">
            <v>Add valves for K650solenoid valves on oil line</v>
          </cell>
          <cell r="F1755">
            <v>30000</v>
          </cell>
          <cell r="I1755">
            <v>0</v>
          </cell>
          <cell r="J1755" t="str">
            <v>Qiu Zhufeng</v>
          </cell>
          <cell r="K1755" t="str">
            <v>TAR</v>
          </cell>
          <cell r="L1755">
            <v>39800</v>
          </cell>
          <cell r="M1755">
            <v>39800</v>
          </cell>
          <cell r="O1755">
            <v>40329</v>
          </cell>
          <cell r="P1755">
            <v>40329</v>
          </cell>
          <cell r="R1755">
            <v>40509</v>
          </cell>
          <cell r="T1755" t="str">
            <v>Closed</v>
          </cell>
          <cell r="U1755" t="str">
            <v>30358081</v>
          </cell>
        </row>
        <row r="1756">
          <cell r="A1756">
            <v>8180</v>
          </cell>
          <cell r="B1756" t="str">
            <v>CBP/C</v>
          </cell>
          <cell r="C1756" t="str">
            <v>MOC</v>
          </cell>
          <cell r="E1756" t="str">
            <v>Add valves for K600 solenoid valves on oil line</v>
          </cell>
          <cell r="F1756">
            <v>30000</v>
          </cell>
          <cell r="I1756">
            <v>0</v>
          </cell>
          <cell r="J1756" t="str">
            <v>Qiu Zhufeng</v>
          </cell>
          <cell r="K1756" t="str">
            <v>TAR</v>
          </cell>
          <cell r="L1756">
            <v>39800</v>
          </cell>
          <cell r="M1756">
            <v>39800</v>
          </cell>
          <cell r="O1756">
            <v>40329</v>
          </cell>
          <cell r="P1756">
            <v>40329</v>
          </cell>
          <cell r="R1756">
            <v>40509</v>
          </cell>
          <cell r="T1756" t="str">
            <v>Closed</v>
          </cell>
          <cell r="U1756" t="str">
            <v>30358080</v>
          </cell>
        </row>
        <row r="1757">
          <cell r="A1757">
            <v>8179</v>
          </cell>
          <cell r="B1757" t="str">
            <v>CBP/C</v>
          </cell>
          <cell r="C1757" t="str">
            <v>MOC</v>
          </cell>
          <cell r="E1757" t="str">
            <v>Add valves for K300 solenoid valves on oil line</v>
          </cell>
          <cell r="F1757">
            <v>30000</v>
          </cell>
          <cell r="I1757">
            <v>330</v>
          </cell>
          <cell r="J1757" t="str">
            <v>Qiu Zhufeng</v>
          </cell>
          <cell r="K1757" t="str">
            <v>TAR</v>
          </cell>
          <cell r="L1757">
            <v>39800</v>
          </cell>
          <cell r="M1757">
            <v>39800</v>
          </cell>
          <cell r="O1757">
            <v>40329</v>
          </cell>
          <cell r="P1757">
            <v>40329</v>
          </cell>
          <cell r="R1757">
            <v>40509</v>
          </cell>
          <cell r="T1757" t="str">
            <v>Closed</v>
          </cell>
          <cell r="U1757" t="str">
            <v>30357939</v>
          </cell>
        </row>
        <row r="1758">
          <cell r="A1758">
            <v>8178</v>
          </cell>
          <cell r="B1758" t="str">
            <v>CEP/E</v>
          </cell>
          <cell r="C1758" t="str">
            <v>MOC</v>
          </cell>
          <cell r="E1758" t="str">
            <v>Add support for circulation line of P1340</v>
          </cell>
          <cell r="F1758">
            <v>0</v>
          </cell>
          <cell r="I1758">
            <v>0</v>
          </cell>
          <cell r="J1758" t="str">
            <v>Xu Xiaofei</v>
          </cell>
          <cell r="K1758" t="str">
            <v>CTM</v>
          </cell>
          <cell r="L1758">
            <v>39800</v>
          </cell>
          <cell r="M1758">
            <v>39800</v>
          </cell>
          <cell r="R1758">
            <v>41274</v>
          </cell>
          <cell r="T1758" t="str">
            <v>Closed</v>
          </cell>
        </row>
        <row r="1759">
          <cell r="A1759">
            <v>8177</v>
          </cell>
          <cell r="B1759" t="str">
            <v>CAP/E</v>
          </cell>
          <cell r="C1759" t="str">
            <v>MOC</v>
          </cell>
          <cell r="E1759" t="str">
            <v>Connect residue line to R7550</v>
          </cell>
          <cell r="F1759">
            <v>25000</v>
          </cell>
          <cell r="I1759">
            <v>42188</v>
          </cell>
          <cell r="J1759" t="str">
            <v>Ding Changyong</v>
          </cell>
          <cell r="K1759" t="str">
            <v>Ling Taizhong</v>
          </cell>
          <cell r="L1759">
            <v>39799</v>
          </cell>
          <cell r="M1759">
            <v>39799</v>
          </cell>
          <cell r="N1759">
            <v>39836</v>
          </cell>
          <cell r="O1759">
            <v>39808</v>
          </cell>
          <cell r="P1759">
            <v>39808</v>
          </cell>
          <cell r="R1759">
            <v>39988</v>
          </cell>
          <cell r="T1759" t="str">
            <v>Closed</v>
          </cell>
          <cell r="U1759" t="str">
            <v>30353133</v>
          </cell>
        </row>
        <row r="1760">
          <cell r="A1760">
            <v>8176</v>
          </cell>
          <cell r="B1760" t="str">
            <v>CAP/A</v>
          </cell>
          <cell r="C1760" t="str">
            <v>MOC</v>
          </cell>
          <cell r="E1760" t="str">
            <v>Change pipe material from SS to CS</v>
          </cell>
          <cell r="F1760">
            <v>0</v>
          </cell>
          <cell r="I1760">
            <v>12132</v>
          </cell>
          <cell r="J1760" t="str">
            <v>Ding Changyong</v>
          </cell>
          <cell r="K1760" t="str">
            <v>Ling Taizhong</v>
          </cell>
          <cell r="L1760">
            <v>39799</v>
          </cell>
          <cell r="M1760">
            <v>39799</v>
          </cell>
          <cell r="N1760">
            <v>39881</v>
          </cell>
          <cell r="O1760">
            <v>39889</v>
          </cell>
          <cell r="P1760">
            <v>39889</v>
          </cell>
          <cell r="R1760">
            <v>40069</v>
          </cell>
          <cell r="T1760" t="str">
            <v>Closed</v>
          </cell>
          <cell r="U1760" t="str">
            <v>30341325</v>
          </cell>
        </row>
        <row r="1761">
          <cell r="A1761">
            <v>8175</v>
          </cell>
          <cell r="B1761" t="str">
            <v>CAP/A</v>
          </cell>
          <cell r="C1761" t="str">
            <v>MOC</v>
          </cell>
          <cell r="E1761" t="str">
            <v>Modify pipe support for BFW line</v>
          </cell>
          <cell r="F1761">
            <v>4000</v>
          </cell>
          <cell r="I1761">
            <v>73823</v>
          </cell>
          <cell r="J1761" t="str">
            <v>Ding Changyong</v>
          </cell>
          <cell r="K1761" t="str">
            <v>Ling Taizhong</v>
          </cell>
          <cell r="L1761">
            <v>39799</v>
          </cell>
          <cell r="M1761">
            <v>39799</v>
          </cell>
          <cell r="N1761">
            <v>39892</v>
          </cell>
          <cell r="O1761">
            <v>39837</v>
          </cell>
          <cell r="P1761">
            <v>39837</v>
          </cell>
          <cell r="R1761">
            <v>40017</v>
          </cell>
          <cell r="T1761" t="str">
            <v>Closed</v>
          </cell>
          <cell r="U1761" t="str">
            <v>30352091</v>
          </cell>
        </row>
        <row r="1762">
          <cell r="A1762">
            <v>8174</v>
          </cell>
          <cell r="B1762" t="str">
            <v>CAP/A</v>
          </cell>
          <cell r="C1762" t="str">
            <v>MOC</v>
          </cell>
          <cell r="E1762" t="str">
            <v>Introduce steam blowing sample points to trench</v>
          </cell>
          <cell r="F1762">
            <v>0</v>
          </cell>
          <cell r="I1762">
            <v>126821</v>
          </cell>
          <cell r="J1762" t="str">
            <v>Ding Changyong</v>
          </cell>
          <cell r="K1762" t="str">
            <v>Ling Taizhong</v>
          </cell>
          <cell r="L1762">
            <v>39799</v>
          </cell>
          <cell r="M1762">
            <v>39799</v>
          </cell>
          <cell r="N1762">
            <v>39825</v>
          </cell>
          <cell r="O1762">
            <v>39820</v>
          </cell>
          <cell r="P1762">
            <v>39820</v>
          </cell>
          <cell r="R1762">
            <v>40000</v>
          </cell>
          <cell r="T1762" t="str">
            <v>Closed</v>
          </cell>
          <cell r="U1762" t="str">
            <v>30354106</v>
          </cell>
        </row>
        <row r="1763">
          <cell r="A1763">
            <v>8173</v>
          </cell>
          <cell r="B1763" t="str">
            <v>CCP/F</v>
          </cell>
          <cell r="C1763" t="str">
            <v>Projects</v>
          </cell>
          <cell r="D1763" t="str">
            <v>CTE/P</v>
          </cell>
          <cell r="E1763" t="str">
            <v>Replacement of E2320</v>
          </cell>
          <cell r="F1763">
            <v>4900000</v>
          </cell>
          <cell r="G1763">
            <v>0</v>
          </cell>
          <cell r="H1763">
            <v>0</v>
          </cell>
          <cell r="I1763">
            <v>3979194</v>
          </cell>
          <cell r="J1763" t="str">
            <v>Hong Qishe</v>
          </cell>
          <cell r="K1763" t="str">
            <v>Qu Liqiang</v>
          </cell>
          <cell r="L1763">
            <v>39797</v>
          </cell>
          <cell r="M1763">
            <v>39797</v>
          </cell>
          <cell r="N1763">
            <v>40178</v>
          </cell>
          <cell r="O1763">
            <v>40319</v>
          </cell>
          <cell r="P1763">
            <v>40319</v>
          </cell>
          <cell r="Q1763">
            <v>40368</v>
          </cell>
          <cell r="R1763">
            <v>40529</v>
          </cell>
          <cell r="T1763" t="str">
            <v>Closed</v>
          </cell>
          <cell r="U1763" t="str">
            <v>CN09.S.10730.801</v>
          </cell>
        </row>
        <row r="1764">
          <cell r="A1764">
            <v>8172</v>
          </cell>
          <cell r="B1764" t="str">
            <v>CEP/E</v>
          </cell>
          <cell r="C1764" t="str">
            <v>MOC</v>
          </cell>
          <cell r="E1764" t="str">
            <v>Add a new drainage pipe in D405</v>
          </cell>
          <cell r="F1764">
            <v>0</v>
          </cell>
          <cell r="I1764">
            <v>0</v>
          </cell>
          <cell r="J1764" t="str">
            <v>Lu Yifeng</v>
          </cell>
          <cell r="K1764" t="str">
            <v>Lu Yifeng</v>
          </cell>
          <cell r="L1764">
            <v>39794</v>
          </cell>
          <cell r="M1764">
            <v>39794</v>
          </cell>
          <cell r="N1764">
            <v>39813</v>
          </cell>
          <cell r="O1764">
            <v>39903</v>
          </cell>
          <cell r="P1764">
            <v>39903</v>
          </cell>
          <cell r="R1764">
            <v>40083</v>
          </cell>
          <cell r="T1764" t="str">
            <v>Closed</v>
          </cell>
        </row>
        <row r="1765">
          <cell r="A1765">
            <v>8171</v>
          </cell>
          <cell r="B1765" t="str">
            <v>CAP/A</v>
          </cell>
          <cell r="C1765" t="str">
            <v>MOC</v>
          </cell>
          <cell r="E1765" t="str">
            <v>Add a block valve on HP firefighting water</v>
          </cell>
          <cell r="F1765">
            <v>0</v>
          </cell>
          <cell r="G1765">
            <v>0</v>
          </cell>
          <cell r="I1765">
            <v>126821</v>
          </cell>
          <cell r="J1765" t="str">
            <v>Dai Xiaomin</v>
          </cell>
          <cell r="K1765" t="str">
            <v>Qu Liqiang</v>
          </cell>
          <cell r="L1765">
            <v>39794</v>
          </cell>
          <cell r="M1765">
            <v>39794</v>
          </cell>
          <cell r="N1765">
            <v>39903</v>
          </cell>
          <cell r="O1765">
            <v>39890</v>
          </cell>
          <cell r="P1765">
            <v>39890</v>
          </cell>
          <cell r="R1765">
            <v>40070</v>
          </cell>
          <cell r="T1765" t="str">
            <v>Closed</v>
          </cell>
          <cell r="U1765" t="str">
            <v>30354106</v>
          </cell>
        </row>
        <row r="1766">
          <cell r="A1766">
            <v>8170</v>
          </cell>
          <cell r="B1766" t="str">
            <v>CAP/A</v>
          </cell>
          <cell r="C1766" t="str">
            <v>Projects</v>
          </cell>
          <cell r="E1766" t="str">
            <v>K3370A/B Sealing System Modification</v>
          </cell>
          <cell r="F1766">
            <v>401000</v>
          </cell>
          <cell r="I1766">
            <v>259743</v>
          </cell>
          <cell r="J1766" t="str">
            <v>Dai Xiaomin</v>
          </cell>
          <cell r="K1766" t="str">
            <v>Qu Liqiang</v>
          </cell>
          <cell r="L1766">
            <v>39860</v>
          </cell>
          <cell r="M1766">
            <v>39860</v>
          </cell>
          <cell r="N1766">
            <v>39994</v>
          </cell>
          <cell r="O1766">
            <v>40101</v>
          </cell>
          <cell r="P1766">
            <v>40101</v>
          </cell>
          <cell r="R1766">
            <v>40281</v>
          </cell>
          <cell r="T1766" t="str">
            <v>Closed</v>
          </cell>
          <cell r="U1766" t="str">
            <v>CN09.I.10610.901</v>
          </cell>
        </row>
        <row r="1767">
          <cell r="A1767">
            <v>8169</v>
          </cell>
          <cell r="B1767" t="str">
            <v>CAP/A</v>
          </cell>
          <cell r="C1767" t="str">
            <v>MOC</v>
          </cell>
          <cell r="E1767" t="str">
            <v>Relocate F35507</v>
          </cell>
          <cell r="F1767">
            <v>0</v>
          </cell>
          <cell r="G1767">
            <v>0</v>
          </cell>
          <cell r="I1767">
            <v>55018</v>
          </cell>
          <cell r="J1767" t="str">
            <v>Ding Changyong</v>
          </cell>
          <cell r="K1767" t="str">
            <v>Ling Taizhong</v>
          </cell>
          <cell r="L1767">
            <v>39790</v>
          </cell>
          <cell r="M1767">
            <v>39790</v>
          </cell>
          <cell r="N1767">
            <v>39882</v>
          </cell>
          <cell r="O1767">
            <v>39889</v>
          </cell>
          <cell r="P1767">
            <v>39889</v>
          </cell>
          <cell r="R1767">
            <v>40069</v>
          </cell>
          <cell r="T1767" t="str">
            <v>Closed</v>
          </cell>
          <cell r="U1767" t="str">
            <v>30351670</v>
          </cell>
        </row>
        <row r="1768">
          <cell r="A1768">
            <v>8168</v>
          </cell>
          <cell r="B1768" t="str">
            <v>CBP/A</v>
          </cell>
          <cell r="C1768" t="str">
            <v>MOC</v>
          </cell>
          <cell r="E1768" t="str">
            <v>Add reflux line for 440P502</v>
          </cell>
          <cell r="F1768">
            <v>0</v>
          </cell>
          <cell r="G1768">
            <v>0</v>
          </cell>
          <cell r="I1768">
            <v>87472</v>
          </cell>
          <cell r="J1768" t="str">
            <v>Ding Changyong</v>
          </cell>
          <cell r="K1768" t="str">
            <v>Ling Taizhong</v>
          </cell>
          <cell r="L1768">
            <v>39790</v>
          </cell>
          <cell r="M1768">
            <v>39790</v>
          </cell>
          <cell r="N1768">
            <v>39801</v>
          </cell>
          <cell r="O1768">
            <v>39829</v>
          </cell>
          <cell r="P1768">
            <v>39829</v>
          </cell>
          <cell r="R1768">
            <v>40009</v>
          </cell>
          <cell r="T1768" t="str">
            <v>Closed</v>
          </cell>
          <cell r="U1768" t="str">
            <v>30351092</v>
          </cell>
        </row>
        <row r="1769">
          <cell r="A1769">
            <v>8167</v>
          </cell>
          <cell r="B1769" t="str">
            <v>CTS/U</v>
          </cell>
          <cell r="C1769" t="str">
            <v>Other</v>
          </cell>
          <cell r="E1769" t="str">
            <v>Calculate Volume for CW overall BYC</v>
          </cell>
          <cell r="F1769">
            <v>0</v>
          </cell>
          <cell r="G1769">
            <v>0</v>
          </cell>
          <cell r="H1769">
            <v>0</v>
          </cell>
          <cell r="I1769">
            <v>25200</v>
          </cell>
          <cell r="J1769" t="str">
            <v>Yu Xiya</v>
          </cell>
          <cell r="K1769" t="str">
            <v>NA</v>
          </cell>
          <cell r="L1769">
            <v>39786</v>
          </cell>
          <cell r="R1769">
            <v>41274</v>
          </cell>
          <cell r="T1769" t="str">
            <v>Closed</v>
          </cell>
          <cell r="U1769" t="str">
            <v>30352013</v>
          </cell>
        </row>
        <row r="1770">
          <cell r="A1770">
            <v>8166</v>
          </cell>
          <cell r="B1770" t="str">
            <v>CEP/P</v>
          </cell>
          <cell r="C1770" t="str">
            <v>MOC</v>
          </cell>
          <cell r="E1770" t="str">
            <v>Change PA injection point for TM line</v>
          </cell>
          <cell r="F1770">
            <v>0</v>
          </cell>
          <cell r="I1770">
            <v>0</v>
          </cell>
          <cell r="J1770" t="str">
            <v>Dai Xiaomin</v>
          </cell>
          <cell r="K1770" t="str">
            <v>CTM</v>
          </cell>
          <cell r="L1770">
            <v>39785</v>
          </cell>
          <cell r="M1770">
            <v>39785</v>
          </cell>
          <cell r="R1770">
            <v>41274</v>
          </cell>
          <cell r="T1770" t="str">
            <v>Closed</v>
          </cell>
        </row>
        <row r="1771">
          <cell r="A1771">
            <v>8165</v>
          </cell>
          <cell r="B1771" t="str">
            <v>CEP/E</v>
          </cell>
          <cell r="C1771" t="str">
            <v>MOC</v>
          </cell>
          <cell r="E1771" t="str">
            <v>Change Restriction Orifice F(Z)37050 Location</v>
          </cell>
          <cell r="F1771">
            <v>0</v>
          </cell>
          <cell r="I1771">
            <v>0</v>
          </cell>
          <cell r="J1771" t="str">
            <v>Xu Xiaofei</v>
          </cell>
          <cell r="K1771" t="str">
            <v>CTM</v>
          </cell>
          <cell r="L1771">
            <v>39783</v>
          </cell>
          <cell r="M1771">
            <v>39783</v>
          </cell>
          <cell r="R1771">
            <v>41274</v>
          </cell>
          <cell r="T1771" t="str">
            <v>Closed</v>
          </cell>
        </row>
        <row r="1772">
          <cell r="A1772">
            <v>8164</v>
          </cell>
          <cell r="B1772" t="str">
            <v>CEP/E</v>
          </cell>
          <cell r="C1772" t="str">
            <v>MOC</v>
          </cell>
          <cell r="E1772" t="str">
            <v>Add a manual valve in DMW line</v>
          </cell>
          <cell r="F1772">
            <v>0</v>
          </cell>
          <cell r="I1772">
            <v>0</v>
          </cell>
          <cell r="J1772" t="str">
            <v>Xu Xiaofei</v>
          </cell>
          <cell r="K1772" t="str">
            <v>CTM</v>
          </cell>
          <cell r="L1772">
            <v>39783</v>
          </cell>
          <cell r="M1772">
            <v>39783</v>
          </cell>
          <cell r="R1772">
            <v>41274</v>
          </cell>
          <cell r="T1772" t="str">
            <v>Closed</v>
          </cell>
        </row>
        <row r="1773">
          <cell r="A1773">
            <v>8163</v>
          </cell>
          <cell r="B1773" t="str">
            <v>CBP/C</v>
          </cell>
          <cell r="C1773" t="str">
            <v>MOC</v>
          </cell>
          <cell r="E1773" t="str">
            <v>Add inlet filter for 390-V-903</v>
          </cell>
          <cell r="F1773">
            <v>0</v>
          </cell>
          <cell r="I1773">
            <v>0</v>
          </cell>
          <cell r="J1773" t="str">
            <v>Qin Liang</v>
          </cell>
          <cell r="K1773" t="str">
            <v>TAR</v>
          </cell>
          <cell r="L1773">
            <v>39783</v>
          </cell>
          <cell r="M1773">
            <v>39783</v>
          </cell>
          <cell r="O1773">
            <v>40303</v>
          </cell>
          <cell r="P1773">
            <v>40303</v>
          </cell>
          <cell r="R1773">
            <v>40483</v>
          </cell>
          <cell r="T1773" t="str">
            <v>Closed</v>
          </cell>
        </row>
        <row r="1774">
          <cell r="A1774">
            <v>8162</v>
          </cell>
          <cell r="B1774" t="str">
            <v>CEP/P</v>
          </cell>
          <cell r="C1774" t="str">
            <v>Projects</v>
          </cell>
          <cell r="E1774" t="str">
            <v>Purge Gas Unit Modification for LDPE TM Line</v>
          </cell>
          <cell r="F1774">
            <v>1150000</v>
          </cell>
          <cell r="H1774">
            <v>0</v>
          </cell>
          <cell r="I1774">
            <v>1002995</v>
          </cell>
          <cell r="J1774" t="str">
            <v>Ding Changyong</v>
          </cell>
          <cell r="K1774" t="str">
            <v>Zhang Fanwen</v>
          </cell>
          <cell r="L1774">
            <v>39821</v>
          </cell>
          <cell r="M1774">
            <v>39821</v>
          </cell>
          <cell r="N1774">
            <v>39994</v>
          </cell>
          <cell r="O1774">
            <v>39982</v>
          </cell>
          <cell r="P1774">
            <v>39974</v>
          </cell>
          <cell r="Q1774">
            <v>40275</v>
          </cell>
          <cell r="R1774">
            <v>40154</v>
          </cell>
          <cell r="T1774" t="str">
            <v>Closed</v>
          </cell>
          <cell r="U1774" t="str">
            <v>CN09.S.10520.901</v>
          </cell>
        </row>
        <row r="1775">
          <cell r="A1775">
            <v>8161</v>
          </cell>
          <cell r="B1775" t="str">
            <v>CBP/C</v>
          </cell>
          <cell r="C1775" t="str">
            <v>Projects</v>
          </cell>
          <cell r="E1775" t="str">
            <v>Add a flow control valve at liquid ethylene line between BYC and YPC</v>
          </cell>
          <cell r="F1775">
            <v>370000</v>
          </cell>
          <cell r="I1775">
            <v>385348</v>
          </cell>
          <cell r="J1775" t="str">
            <v>Liu Xiaoli</v>
          </cell>
          <cell r="K1775" t="str">
            <v>Yu Zhenggang(TAR)</v>
          </cell>
          <cell r="L1775">
            <v>39812</v>
          </cell>
          <cell r="M1775">
            <v>39812</v>
          </cell>
          <cell r="N1775">
            <v>39962</v>
          </cell>
          <cell r="O1775">
            <v>40259</v>
          </cell>
          <cell r="P1775">
            <v>40259</v>
          </cell>
          <cell r="R1775">
            <v>40439</v>
          </cell>
          <cell r="T1775" t="str">
            <v>Closed</v>
          </cell>
          <cell r="U1775" t="str">
            <v>CN09.I.40410.801</v>
          </cell>
        </row>
        <row r="1776">
          <cell r="A1776">
            <v>8160</v>
          </cell>
          <cell r="B1776" t="str">
            <v>CTS/P</v>
          </cell>
          <cell r="C1776" t="str">
            <v>Projects</v>
          </cell>
          <cell r="E1776" t="str">
            <v>Add Inlet Air Cooling System in 2#,3# GTG to Increase Power Out</v>
          </cell>
          <cell r="F1776">
            <v>6540000</v>
          </cell>
          <cell r="I1776">
            <v>4999852</v>
          </cell>
          <cell r="J1776" t="str">
            <v>Yu Xiya</v>
          </cell>
          <cell r="K1776" t="str">
            <v>Ling Taizhong</v>
          </cell>
          <cell r="L1776">
            <v>39806</v>
          </cell>
          <cell r="M1776">
            <v>39806</v>
          </cell>
          <cell r="N1776">
            <v>39962</v>
          </cell>
          <cell r="O1776">
            <v>39981</v>
          </cell>
          <cell r="P1776">
            <v>39976</v>
          </cell>
          <cell r="Q1776">
            <v>40058</v>
          </cell>
          <cell r="R1776">
            <v>40148</v>
          </cell>
          <cell r="T1776" t="str">
            <v>Closed</v>
          </cell>
          <cell r="U1776" t="str">
            <v>CN09.S.62200.801</v>
          </cell>
        </row>
        <row r="1777">
          <cell r="A1777">
            <v>8159</v>
          </cell>
          <cell r="B1777" t="str">
            <v>CAP/A</v>
          </cell>
          <cell r="C1777" t="str">
            <v>MOC</v>
          </cell>
          <cell r="E1777" t="str">
            <v>Revamp the Offgas Drainage Pipe</v>
          </cell>
          <cell r="F1777">
            <v>8000</v>
          </cell>
          <cell r="G1777">
            <v>0</v>
          </cell>
          <cell r="I1777">
            <v>47782</v>
          </cell>
          <cell r="J1777" t="str">
            <v>Ding Changyong</v>
          </cell>
          <cell r="K1777" t="str">
            <v>Ling Taizhong</v>
          </cell>
          <cell r="L1777">
            <v>39777</v>
          </cell>
          <cell r="M1777">
            <v>39777</v>
          </cell>
          <cell r="N1777">
            <v>39787</v>
          </cell>
          <cell r="O1777">
            <v>39826</v>
          </cell>
          <cell r="P1777">
            <v>39826</v>
          </cell>
          <cell r="R1777">
            <v>40006</v>
          </cell>
          <cell r="T1777" t="str">
            <v>Closed</v>
          </cell>
          <cell r="U1777" t="str">
            <v>30351851</v>
          </cell>
        </row>
        <row r="1778">
          <cell r="A1778">
            <v>8158</v>
          </cell>
          <cell r="B1778" t="str">
            <v>CAP/A</v>
          </cell>
          <cell r="C1778" t="str">
            <v>MOC</v>
          </cell>
          <cell r="E1778" t="str">
            <v>Add waste water collective plate for E3550A/B</v>
          </cell>
          <cell r="F1778">
            <v>12000</v>
          </cell>
          <cell r="G1778">
            <v>0</v>
          </cell>
          <cell r="I1778">
            <v>47035</v>
          </cell>
          <cell r="J1778" t="str">
            <v>Ding Changyong</v>
          </cell>
          <cell r="K1778" t="str">
            <v>Ling Taizhong</v>
          </cell>
          <cell r="L1778">
            <v>39777</v>
          </cell>
          <cell r="M1778">
            <v>39777</v>
          </cell>
          <cell r="N1778">
            <v>39780</v>
          </cell>
          <cell r="O1778">
            <v>39806</v>
          </cell>
          <cell r="P1778">
            <v>39806</v>
          </cell>
          <cell r="R1778">
            <v>39986</v>
          </cell>
          <cell r="T1778" t="str">
            <v>Closed</v>
          </cell>
          <cell r="U1778" t="str">
            <v>30351850</v>
          </cell>
        </row>
        <row r="1779">
          <cell r="A1779">
            <v>8157</v>
          </cell>
          <cell r="B1779" t="str">
            <v>CAP/A</v>
          </cell>
          <cell r="C1779" t="str">
            <v>MOC</v>
          </cell>
          <cell r="E1779" t="str">
            <v>Introduce Plant Air to AA</v>
          </cell>
          <cell r="F1779">
            <v>12000</v>
          </cell>
          <cell r="G1779">
            <v>0</v>
          </cell>
          <cell r="I1779">
            <v>42533</v>
          </cell>
          <cell r="J1779" t="str">
            <v>Ding Changyong</v>
          </cell>
          <cell r="K1779" t="str">
            <v>Ling Taizhong</v>
          </cell>
          <cell r="L1779">
            <v>39778</v>
          </cell>
          <cell r="M1779">
            <v>39778</v>
          </cell>
          <cell r="N1779">
            <v>39794</v>
          </cell>
          <cell r="O1779">
            <v>39829</v>
          </cell>
          <cell r="P1779">
            <v>39829</v>
          </cell>
          <cell r="R1779">
            <v>40009</v>
          </cell>
          <cell r="T1779" t="str">
            <v>Closed</v>
          </cell>
          <cell r="U1779" t="str">
            <v>30352090</v>
          </cell>
        </row>
        <row r="1780">
          <cell r="A1780">
            <v>8156</v>
          </cell>
          <cell r="B1780" t="str">
            <v>CFL</v>
          </cell>
          <cell r="C1780" t="str">
            <v>Projects</v>
          </cell>
          <cell r="E1780" t="str">
            <v>Change flowmeter from 4 inch to 8 inch on Naphtha unloading system in Jetty 3</v>
          </cell>
          <cell r="F1780">
            <v>840000</v>
          </cell>
          <cell r="I1780">
            <v>368114</v>
          </cell>
          <cell r="J1780" t="str">
            <v>Yu Xiya</v>
          </cell>
          <cell r="K1780" t="str">
            <v>Qu Liqiang</v>
          </cell>
          <cell r="L1780">
            <v>40043</v>
          </cell>
          <cell r="M1780">
            <v>40043</v>
          </cell>
          <cell r="N1780">
            <v>40178</v>
          </cell>
          <cell r="O1780">
            <v>40245</v>
          </cell>
          <cell r="P1780">
            <v>40245</v>
          </cell>
          <cell r="Q1780">
            <v>40249</v>
          </cell>
          <cell r="R1780">
            <v>40339</v>
          </cell>
          <cell r="T1780" t="str">
            <v>Closed</v>
          </cell>
          <cell r="U1780" t="str">
            <v>CN09.S.60220.901</v>
          </cell>
        </row>
        <row r="1781">
          <cell r="A1781">
            <v>8155</v>
          </cell>
          <cell r="B1781" t="str">
            <v>CFL</v>
          </cell>
          <cell r="C1781" t="str">
            <v>MOC</v>
          </cell>
          <cell r="E1781" t="str">
            <v>Add control valve on PA supply system of BA tank</v>
          </cell>
          <cell r="F1781">
            <v>0</v>
          </cell>
          <cell r="I1781">
            <v>16659</v>
          </cell>
          <cell r="J1781" t="str">
            <v>Yu Xiya</v>
          </cell>
          <cell r="K1781" t="str">
            <v>CTM/CTA</v>
          </cell>
          <cell r="L1781">
            <v>39771</v>
          </cell>
          <cell r="M1781">
            <v>39771</v>
          </cell>
          <cell r="R1781">
            <v>41274</v>
          </cell>
          <cell r="T1781" t="str">
            <v>Closed</v>
          </cell>
          <cell r="U1781" t="str">
            <v>30350741</v>
          </cell>
        </row>
        <row r="1782">
          <cell r="A1782">
            <v>8154</v>
          </cell>
          <cell r="B1782" t="str">
            <v>CTS/P</v>
          </cell>
          <cell r="C1782" t="str">
            <v>Projects</v>
          </cell>
          <cell r="E1782" t="str">
            <v>Add NH3 Detector in PP</v>
          </cell>
          <cell r="F1782">
            <v>122000</v>
          </cell>
          <cell r="G1782">
            <v>0</v>
          </cell>
          <cell r="I1782">
            <v>85483</v>
          </cell>
          <cell r="J1782" t="str">
            <v>Tang Yiqun</v>
          </cell>
          <cell r="K1782" t="str">
            <v>Tang Yiqun</v>
          </cell>
          <cell r="L1782">
            <v>39764</v>
          </cell>
          <cell r="M1782">
            <v>39764</v>
          </cell>
          <cell r="N1782">
            <v>39813</v>
          </cell>
          <cell r="O1782">
            <v>39813</v>
          </cell>
          <cell r="P1782">
            <v>39813</v>
          </cell>
          <cell r="R1782">
            <v>39993</v>
          </cell>
          <cell r="T1782" t="str">
            <v>Closed</v>
          </cell>
          <cell r="U1782" t="str">
            <v>CN09.I.62200.802</v>
          </cell>
        </row>
        <row r="1783">
          <cell r="A1783">
            <v>8153</v>
          </cell>
          <cell r="B1783" t="str">
            <v>CEP/E</v>
          </cell>
          <cell r="C1783" t="str">
            <v>Projects</v>
          </cell>
          <cell r="E1783" t="str">
            <v>Add condensate line from V1227 to V1255</v>
          </cell>
          <cell r="F1783">
            <v>50000</v>
          </cell>
          <cell r="I1783">
            <v>50227</v>
          </cell>
          <cell r="J1783" t="str">
            <v>Xu Xiaofei</v>
          </cell>
          <cell r="K1783" t="str">
            <v>Yan Hao(CTA/E)</v>
          </cell>
          <cell r="L1783">
            <v>39776</v>
          </cell>
          <cell r="M1783">
            <v>39776</v>
          </cell>
          <cell r="P1783">
            <v>39844</v>
          </cell>
          <cell r="R1783">
            <v>40024</v>
          </cell>
          <cell r="T1783" t="str">
            <v>Closed</v>
          </cell>
          <cell r="U1783" t="str">
            <v>CN09.I.10510.803</v>
          </cell>
        </row>
        <row r="1784">
          <cell r="A1784">
            <v>8152</v>
          </cell>
          <cell r="B1784" t="str">
            <v>CEP/E</v>
          </cell>
          <cell r="C1784" t="str">
            <v>MOC</v>
          </cell>
          <cell r="E1784" t="str">
            <v>Add dosing point to V2511</v>
          </cell>
          <cell r="F1784">
            <v>0</v>
          </cell>
          <cell r="I1784">
            <v>0</v>
          </cell>
          <cell r="J1784" t="str">
            <v>Xu Xiaofei</v>
          </cell>
          <cell r="K1784" t="str">
            <v>CTM</v>
          </cell>
          <cell r="L1784">
            <v>39762</v>
          </cell>
          <cell r="M1784">
            <v>39762</v>
          </cell>
          <cell r="R1784">
            <v>41274</v>
          </cell>
          <cell r="T1784" t="str">
            <v>Closed</v>
          </cell>
        </row>
        <row r="1785">
          <cell r="A1785">
            <v>8151</v>
          </cell>
          <cell r="B1785" t="str">
            <v>CEP/E</v>
          </cell>
          <cell r="C1785" t="str">
            <v>MOC</v>
          </cell>
          <cell r="E1785" t="str">
            <v>Add valves to pipe 1221.007.1 &amp; 1221.008.1</v>
          </cell>
          <cell r="F1785">
            <v>0</v>
          </cell>
          <cell r="I1785">
            <v>0</v>
          </cell>
          <cell r="J1785" t="str">
            <v>Xu Xiaofei</v>
          </cell>
          <cell r="K1785" t="str">
            <v>CTM</v>
          </cell>
          <cell r="L1785">
            <v>39762</v>
          </cell>
          <cell r="M1785">
            <v>39762</v>
          </cell>
          <cell r="R1785">
            <v>41274</v>
          </cell>
          <cell r="T1785" t="str">
            <v>Closed</v>
          </cell>
        </row>
        <row r="1786">
          <cell r="A1786">
            <v>8150</v>
          </cell>
          <cell r="B1786" t="str">
            <v>CEP/E</v>
          </cell>
          <cell r="C1786" t="str">
            <v>MOC</v>
          </cell>
          <cell r="E1786" t="str">
            <v>Change Q11940 Sampling Point Location</v>
          </cell>
          <cell r="F1786">
            <v>0</v>
          </cell>
          <cell r="I1786">
            <v>0</v>
          </cell>
          <cell r="J1786" t="str">
            <v>Xu Xiaofei</v>
          </cell>
          <cell r="K1786" t="str">
            <v>CTM</v>
          </cell>
          <cell r="L1786">
            <v>39762</v>
          </cell>
          <cell r="M1786">
            <v>39762</v>
          </cell>
          <cell r="R1786">
            <v>41274</v>
          </cell>
          <cell r="T1786" t="str">
            <v>Closed</v>
          </cell>
        </row>
        <row r="1787">
          <cell r="A1787">
            <v>8149</v>
          </cell>
          <cell r="B1787" t="str">
            <v>CTM</v>
          </cell>
          <cell r="C1787" t="str">
            <v>Projects</v>
          </cell>
          <cell r="E1787" t="str">
            <v>D700 Workshop Modification</v>
          </cell>
          <cell r="F1787">
            <v>600000</v>
          </cell>
          <cell r="I1787">
            <v>489502</v>
          </cell>
          <cell r="J1787" t="str">
            <v>Xu Yuebo</v>
          </cell>
          <cell r="K1787" t="str">
            <v>Pan Liming</v>
          </cell>
          <cell r="L1787">
            <v>39759</v>
          </cell>
          <cell r="M1787">
            <v>39759</v>
          </cell>
          <cell r="N1787">
            <v>39983</v>
          </cell>
          <cell r="O1787">
            <v>40190</v>
          </cell>
          <cell r="P1787">
            <v>40190</v>
          </cell>
          <cell r="Q1787">
            <v>40393</v>
          </cell>
          <cell r="R1787">
            <v>40483</v>
          </cell>
          <cell r="T1787" t="str">
            <v>Closed</v>
          </cell>
          <cell r="U1787" t="str">
            <v>CN09.S.64320.801</v>
          </cell>
        </row>
        <row r="1788">
          <cell r="A1788">
            <v>8148</v>
          </cell>
          <cell r="B1788" t="str">
            <v>IPS 2</v>
          </cell>
          <cell r="C1788" t="str">
            <v>Projects</v>
          </cell>
          <cell r="E1788" t="str">
            <v>IPS II - Main Cable Tray from ACN Plant to C1 CR</v>
          </cell>
          <cell r="F1788">
            <v>295000</v>
          </cell>
          <cell r="G1788">
            <v>0</v>
          </cell>
          <cell r="I1788">
            <v>2439766</v>
          </cell>
          <cell r="J1788" t="str">
            <v>Yao Xiaping</v>
          </cell>
          <cell r="K1788" t="str">
            <v>Cao Yongbin</v>
          </cell>
          <cell r="L1788">
            <v>39755</v>
          </cell>
          <cell r="N1788">
            <v>40329</v>
          </cell>
          <cell r="O1788">
            <v>40147</v>
          </cell>
          <cell r="P1788">
            <v>40147</v>
          </cell>
          <cell r="R1788">
            <v>40327</v>
          </cell>
          <cell r="T1788" t="str">
            <v>Closed</v>
          </cell>
          <cell r="U1788" t="str">
            <v>CN09.L.58888.460</v>
          </cell>
        </row>
        <row r="1789">
          <cell r="A1789">
            <v>8147</v>
          </cell>
          <cell r="B1789" t="str">
            <v>IPS 2</v>
          </cell>
          <cell r="C1789" t="str">
            <v>Other</v>
          </cell>
          <cell r="E1789" t="str">
            <v>IPS II - DMA3 Tie In</v>
          </cell>
          <cell r="F1789">
            <v>513000</v>
          </cell>
          <cell r="G1789">
            <v>0</v>
          </cell>
          <cell r="H1789">
            <v>0</v>
          </cell>
          <cell r="I1789">
            <v>17486514</v>
          </cell>
          <cell r="J1789" t="str">
            <v>Dai Xiaomin</v>
          </cell>
          <cell r="K1789" t="str">
            <v>Qu Liqiang</v>
          </cell>
          <cell r="L1789">
            <v>39755</v>
          </cell>
          <cell r="N1789">
            <v>40178</v>
          </cell>
          <cell r="O1789">
            <v>40560</v>
          </cell>
          <cell r="P1789">
            <v>40560</v>
          </cell>
          <cell r="R1789">
            <v>40740</v>
          </cell>
          <cell r="T1789" t="str">
            <v>Closed</v>
          </cell>
          <cell r="U1789" t="str">
            <v>CN09.L.58888.340</v>
          </cell>
        </row>
        <row r="1790">
          <cell r="A1790">
            <v>8146</v>
          </cell>
          <cell r="B1790" t="str">
            <v>CBP/S</v>
          </cell>
          <cell r="C1790" t="str">
            <v>MOC</v>
          </cell>
          <cell r="E1790" t="str">
            <v>Add TP for OXO gas to PP from Syngas</v>
          </cell>
          <cell r="F1790">
            <v>0</v>
          </cell>
          <cell r="I1790">
            <v>0</v>
          </cell>
          <cell r="J1790" t="str">
            <v>Chen Yalei</v>
          </cell>
          <cell r="K1790" t="str">
            <v>CTM/U</v>
          </cell>
          <cell r="L1790">
            <v>39751</v>
          </cell>
          <cell r="M1790">
            <v>39751</v>
          </cell>
          <cell r="R1790">
            <v>41274</v>
          </cell>
          <cell r="T1790" t="str">
            <v>Closed</v>
          </cell>
        </row>
        <row r="1791">
          <cell r="A1791">
            <v>8145</v>
          </cell>
          <cell r="B1791" t="str">
            <v>CFL</v>
          </cell>
          <cell r="C1791" t="str">
            <v>Projects</v>
          </cell>
          <cell r="E1791" t="str">
            <v>SLS Building Modification</v>
          </cell>
          <cell r="F1791">
            <v>694000</v>
          </cell>
          <cell r="G1791">
            <v>0</v>
          </cell>
          <cell r="I1791">
            <v>825684</v>
          </cell>
          <cell r="J1791" t="str">
            <v>Yu Yi</v>
          </cell>
          <cell r="K1791" t="str">
            <v>Pan Liming</v>
          </cell>
          <cell r="L1791">
            <v>40059</v>
          </cell>
          <cell r="M1791">
            <v>40059</v>
          </cell>
          <cell r="N1791">
            <v>40739</v>
          </cell>
          <cell r="O1791">
            <v>40739</v>
          </cell>
          <cell r="P1791">
            <v>40739</v>
          </cell>
          <cell r="R1791">
            <v>40919</v>
          </cell>
          <cell r="T1791" t="str">
            <v>Closed</v>
          </cell>
          <cell r="U1791" t="str">
            <v>ZN0S.67004.901</v>
          </cell>
        </row>
        <row r="1792">
          <cell r="A1792">
            <v>8144</v>
          </cell>
          <cell r="B1792" t="str">
            <v>CBP/A</v>
          </cell>
          <cell r="C1792" t="str">
            <v>MOC</v>
          </cell>
          <cell r="E1792" t="str">
            <v>Add steam boiling line for AEU &amp; PGU towers</v>
          </cell>
          <cell r="F1792">
            <v>0</v>
          </cell>
          <cell r="I1792">
            <v>0</v>
          </cell>
          <cell r="J1792" t="str">
            <v>Qiu Zhufeng</v>
          </cell>
          <cell r="K1792" t="str">
            <v>CTM</v>
          </cell>
          <cell r="L1792">
            <v>39745</v>
          </cell>
          <cell r="M1792">
            <v>39745</v>
          </cell>
          <cell r="R1792">
            <v>41274</v>
          </cell>
          <cell r="T1792" t="str">
            <v>Closed</v>
          </cell>
        </row>
        <row r="1793">
          <cell r="A1793">
            <v>8143</v>
          </cell>
          <cell r="B1793" t="str">
            <v>CBP/C</v>
          </cell>
          <cell r="C1793" t="str">
            <v>MOC</v>
          </cell>
          <cell r="E1793" t="str">
            <v>Add pipeline betweem 330-E-372 and 330-E-375 for hot cycling</v>
          </cell>
          <cell r="F1793">
            <v>0</v>
          </cell>
          <cell r="I1793">
            <v>0</v>
          </cell>
          <cell r="J1793" t="str">
            <v>Qiu Zhufeng</v>
          </cell>
          <cell r="K1793" t="str">
            <v>TAR</v>
          </cell>
          <cell r="L1793">
            <v>39745</v>
          </cell>
          <cell r="M1793">
            <v>39745</v>
          </cell>
          <cell r="O1793">
            <v>40319</v>
          </cell>
          <cell r="P1793">
            <v>40319</v>
          </cell>
          <cell r="R1793">
            <v>40499</v>
          </cell>
          <cell r="T1793" t="str">
            <v>Closed</v>
          </cell>
        </row>
        <row r="1794">
          <cell r="A1794">
            <v>8142</v>
          </cell>
          <cell r="B1794" t="str">
            <v>CAP/A</v>
          </cell>
          <cell r="C1794" t="str">
            <v>MOC</v>
          </cell>
          <cell r="E1794" t="str">
            <v>Add pressure gauge and interlock for E3400 outlet</v>
          </cell>
          <cell r="F1794">
            <v>0</v>
          </cell>
          <cell r="I1794">
            <v>0</v>
          </cell>
          <cell r="J1794" t="str">
            <v>Li Qiang</v>
          </cell>
          <cell r="K1794" t="str">
            <v>Xu Ge</v>
          </cell>
          <cell r="L1794">
            <v>39744</v>
          </cell>
          <cell r="M1794">
            <v>39744</v>
          </cell>
          <cell r="N1794">
            <v>39903</v>
          </cell>
          <cell r="O1794">
            <v>39903</v>
          </cell>
          <cell r="P1794">
            <v>39903</v>
          </cell>
          <cell r="R1794">
            <v>40083</v>
          </cell>
          <cell r="T1794" t="str">
            <v>Closed</v>
          </cell>
        </row>
        <row r="1795">
          <cell r="A1795">
            <v>8141</v>
          </cell>
          <cell r="B1795" t="str">
            <v>CAP/E</v>
          </cell>
          <cell r="C1795" t="str">
            <v>MOC</v>
          </cell>
          <cell r="E1795" t="str">
            <v>Add chilled water jacket for P5977 outgoing line</v>
          </cell>
          <cell r="F1795">
            <v>0</v>
          </cell>
          <cell r="I1795">
            <v>0</v>
          </cell>
          <cell r="J1795" t="str">
            <v>Dai Xiaomin</v>
          </cell>
          <cell r="K1795" t="str">
            <v>Qu Liqiang</v>
          </cell>
          <cell r="L1795">
            <v>39744</v>
          </cell>
          <cell r="M1795">
            <v>39744</v>
          </cell>
          <cell r="N1795">
            <v>39813</v>
          </cell>
          <cell r="O1795">
            <v>39843</v>
          </cell>
          <cell r="P1795">
            <v>39843</v>
          </cell>
          <cell r="R1795">
            <v>40023</v>
          </cell>
          <cell r="T1795" t="str">
            <v>Closed</v>
          </cell>
          <cell r="U1795" t="str">
            <v>20261118</v>
          </cell>
        </row>
        <row r="1796">
          <cell r="A1796">
            <v>8140</v>
          </cell>
          <cell r="B1796" t="str">
            <v>CBP/C</v>
          </cell>
          <cell r="C1796" t="str">
            <v>Projects</v>
          </cell>
          <cell r="D1796" t="str">
            <v>CTE/A</v>
          </cell>
          <cell r="E1796" t="str">
            <v>Add flowmeter for dainage of cracker steam drum</v>
          </cell>
          <cell r="F1796">
            <v>495000</v>
          </cell>
          <cell r="G1796">
            <v>0</v>
          </cell>
          <cell r="I1796">
            <v>216620</v>
          </cell>
          <cell r="J1796" t="str">
            <v>Qin Liang</v>
          </cell>
          <cell r="K1796" t="str">
            <v>TAR</v>
          </cell>
          <cell r="L1796">
            <v>39875</v>
          </cell>
          <cell r="M1796">
            <v>39875</v>
          </cell>
          <cell r="N1796">
            <v>40328</v>
          </cell>
          <cell r="O1796">
            <v>40319</v>
          </cell>
          <cell r="P1796">
            <v>40319</v>
          </cell>
          <cell r="R1796">
            <v>40499</v>
          </cell>
          <cell r="S1796" t="str">
            <v>N</v>
          </cell>
          <cell r="T1796" t="str">
            <v>Closed</v>
          </cell>
          <cell r="U1796" t="str">
            <v>CN09.I.10410.901</v>
          </cell>
        </row>
        <row r="1797">
          <cell r="A1797">
            <v>8139</v>
          </cell>
          <cell r="B1797" t="str">
            <v>CBP/C</v>
          </cell>
          <cell r="C1797" t="str">
            <v>MOC</v>
          </cell>
          <cell r="E1797" t="str">
            <v>Change type of online analyzer 330-D-370A/B</v>
          </cell>
          <cell r="F1797">
            <v>0</v>
          </cell>
          <cell r="I1797">
            <v>116148</v>
          </cell>
          <cell r="J1797" t="str">
            <v>Wang Hua</v>
          </cell>
          <cell r="K1797" t="str">
            <v>Xu Ge</v>
          </cell>
          <cell r="L1797">
            <v>39738</v>
          </cell>
          <cell r="M1797">
            <v>39738</v>
          </cell>
          <cell r="N1797">
            <v>39871</v>
          </cell>
          <cell r="O1797">
            <v>39997</v>
          </cell>
          <cell r="P1797">
            <v>39997</v>
          </cell>
          <cell r="R1797">
            <v>40177</v>
          </cell>
          <cell r="T1797" t="str">
            <v>Closed</v>
          </cell>
          <cell r="U1797" t="str">
            <v>30347573</v>
          </cell>
        </row>
        <row r="1798">
          <cell r="A1798">
            <v>8138</v>
          </cell>
          <cell r="B1798" t="str">
            <v>CBP/C</v>
          </cell>
          <cell r="C1798" t="str">
            <v>MOC</v>
          </cell>
          <cell r="E1798" t="str">
            <v>Introduce output signals of 320FG2232 to DCS</v>
          </cell>
          <cell r="F1798">
            <v>0</v>
          </cell>
          <cell r="I1798">
            <v>32920</v>
          </cell>
          <cell r="J1798" t="str">
            <v>Wang Hua</v>
          </cell>
          <cell r="K1798" t="str">
            <v>Xu Ge</v>
          </cell>
          <cell r="L1798">
            <v>39738</v>
          </cell>
          <cell r="M1798">
            <v>39770</v>
          </cell>
          <cell r="N1798">
            <v>39871</v>
          </cell>
          <cell r="O1798">
            <v>39871</v>
          </cell>
          <cell r="P1798">
            <v>39871</v>
          </cell>
          <cell r="R1798">
            <v>40051</v>
          </cell>
          <cell r="T1798" t="str">
            <v>Closed</v>
          </cell>
          <cell r="U1798" t="str">
            <v>30347572</v>
          </cell>
        </row>
        <row r="1799">
          <cell r="A1799">
            <v>8137</v>
          </cell>
          <cell r="B1799" t="str">
            <v>CEP/E</v>
          </cell>
          <cell r="C1799" t="str">
            <v>MOC</v>
          </cell>
          <cell r="E1799" t="str">
            <v>Change Y39231 relieving point</v>
          </cell>
          <cell r="F1799">
            <v>0</v>
          </cell>
          <cell r="I1799">
            <v>0</v>
          </cell>
          <cell r="J1799" t="str">
            <v>Ding Changyong</v>
          </cell>
          <cell r="K1799" t="str">
            <v>CTM</v>
          </cell>
          <cell r="L1799">
            <v>39738</v>
          </cell>
          <cell r="M1799">
            <v>39738</v>
          </cell>
          <cell r="R1799">
            <v>41274</v>
          </cell>
          <cell r="T1799" t="str">
            <v>Closed</v>
          </cell>
        </row>
        <row r="1800">
          <cell r="A1800">
            <v>8136</v>
          </cell>
          <cell r="B1800" t="str">
            <v>CEP/E</v>
          </cell>
          <cell r="C1800" t="str">
            <v>MOC</v>
          </cell>
          <cell r="E1800" t="str">
            <v>Add Antifoam Dosing Point to CO2 system</v>
          </cell>
          <cell r="F1800">
            <v>0</v>
          </cell>
          <cell r="I1800">
            <v>0</v>
          </cell>
          <cell r="J1800" t="str">
            <v>Ding Changyong</v>
          </cell>
          <cell r="K1800" t="str">
            <v>CTM</v>
          </cell>
          <cell r="L1800">
            <v>39737</v>
          </cell>
          <cell r="M1800">
            <v>39737</v>
          </cell>
          <cell r="R1800">
            <v>41274</v>
          </cell>
          <cell r="T1800" t="str">
            <v>Closed</v>
          </cell>
        </row>
        <row r="1801">
          <cell r="A1801">
            <v>8135</v>
          </cell>
          <cell r="B1801" t="str">
            <v>CEP/E</v>
          </cell>
          <cell r="C1801" t="str">
            <v>MOC</v>
          </cell>
          <cell r="E1801" t="str">
            <v>Add Steam Traced Line for KJ2550</v>
          </cell>
          <cell r="F1801">
            <v>0</v>
          </cell>
          <cell r="I1801">
            <v>0</v>
          </cell>
          <cell r="J1801" t="str">
            <v>Ding Changyong</v>
          </cell>
          <cell r="K1801" t="str">
            <v>CTM</v>
          </cell>
          <cell r="L1801">
            <v>39737</v>
          </cell>
          <cell r="M1801">
            <v>39737</v>
          </cell>
          <cell r="R1801">
            <v>41274</v>
          </cell>
          <cell r="T1801" t="str">
            <v>Closed</v>
          </cell>
        </row>
        <row r="1802">
          <cell r="A1802">
            <v>8134</v>
          </cell>
          <cell r="B1802" t="str">
            <v>CTS/P</v>
          </cell>
          <cell r="C1802" t="str">
            <v>MOC</v>
          </cell>
          <cell r="E1802" t="str">
            <v>Add mechanical lock for manual block valve</v>
          </cell>
          <cell r="F1802">
            <v>0</v>
          </cell>
          <cell r="I1802">
            <v>59555</v>
          </cell>
          <cell r="J1802" t="str">
            <v>Yu Xiya</v>
          </cell>
          <cell r="K1802" t="str">
            <v>CTM</v>
          </cell>
          <cell r="L1802">
            <v>39737</v>
          </cell>
          <cell r="M1802">
            <v>39737</v>
          </cell>
          <cell r="R1802">
            <v>41274</v>
          </cell>
          <cell r="T1802" t="str">
            <v>Closed</v>
          </cell>
          <cell r="U1802" t="str">
            <v>30346629</v>
          </cell>
        </row>
        <row r="1803">
          <cell r="A1803">
            <v>8133</v>
          </cell>
          <cell r="B1803" t="str">
            <v>CTS/P</v>
          </cell>
          <cell r="C1803" t="str">
            <v>MOC</v>
          </cell>
          <cell r="E1803" t="str">
            <v>Introduce LP Fire Water to PP</v>
          </cell>
          <cell r="F1803">
            <v>0</v>
          </cell>
          <cell r="I1803">
            <v>783088</v>
          </cell>
          <cell r="J1803" t="str">
            <v>Yu Xiya</v>
          </cell>
          <cell r="K1803" t="str">
            <v>Qu LIqiang</v>
          </cell>
          <cell r="L1803">
            <v>39737</v>
          </cell>
          <cell r="M1803">
            <v>39737</v>
          </cell>
          <cell r="N1803">
            <v>39933</v>
          </cell>
          <cell r="O1803">
            <v>39920</v>
          </cell>
          <cell r="P1803">
            <v>39920</v>
          </cell>
          <cell r="R1803">
            <v>40100</v>
          </cell>
          <cell r="T1803" t="str">
            <v>Closed</v>
          </cell>
          <cell r="U1803" t="str">
            <v>30341505</v>
          </cell>
        </row>
        <row r="1804">
          <cell r="A1804">
            <v>8132</v>
          </cell>
          <cell r="B1804" t="str">
            <v>CFL</v>
          </cell>
          <cell r="C1804" t="str">
            <v>Projects</v>
          </cell>
          <cell r="E1804" t="str">
            <v>Add PH detector at feeding pump area of caustic soda</v>
          </cell>
          <cell r="F1804">
            <v>35000</v>
          </cell>
          <cell r="I1804">
            <v>19632</v>
          </cell>
          <cell r="J1804" t="str">
            <v>Li Huaxin</v>
          </cell>
          <cell r="K1804" t="str">
            <v>Li Huaxin</v>
          </cell>
          <cell r="L1804">
            <v>39735</v>
          </cell>
          <cell r="M1804">
            <v>39735</v>
          </cell>
          <cell r="N1804">
            <v>39813</v>
          </cell>
          <cell r="O1804">
            <v>39813</v>
          </cell>
          <cell r="P1804">
            <v>39813</v>
          </cell>
          <cell r="R1804">
            <v>39993</v>
          </cell>
          <cell r="T1804" t="str">
            <v>Closed</v>
          </cell>
          <cell r="U1804" t="str">
            <v>CN09.I.60140.801</v>
          </cell>
        </row>
        <row r="1805">
          <cell r="A1805">
            <v>8131</v>
          </cell>
          <cell r="B1805" t="str">
            <v>IPS 2</v>
          </cell>
          <cell r="C1805" t="str">
            <v>Projects</v>
          </cell>
          <cell r="E1805" t="str">
            <v>IPS II - Revamp &amp; Decorate YBS Building</v>
          </cell>
          <cell r="F1805">
            <v>3000000</v>
          </cell>
          <cell r="G1805">
            <v>0</v>
          </cell>
          <cell r="H1805">
            <v>0</v>
          </cell>
          <cell r="I1805">
            <v>151547092</v>
          </cell>
          <cell r="J1805" t="str">
            <v>Wu Chuanbin</v>
          </cell>
          <cell r="K1805" t="str">
            <v>Pan Liming</v>
          </cell>
          <cell r="L1805">
            <v>39734</v>
          </cell>
          <cell r="M1805">
            <v>39734</v>
          </cell>
          <cell r="N1805">
            <v>39931</v>
          </cell>
          <cell r="O1805">
            <v>39933</v>
          </cell>
          <cell r="P1805">
            <v>39933</v>
          </cell>
          <cell r="R1805">
            <v>40113</v>
          </cell>
          <cell r="T1805" t="str">
            <v>Closed</v>
          </cell>
          <cell r="U1805" t="str">
            <v>CN09.L.58888.020</v>
          </cell>
        </row>
        <row r="1806">
          <cell r="A1806">
            <v>8130</v>
          </cell>
          <cell r="B1806" t="str">
            <v>CTS/U</v>
          </cell>
          <cell r="C1806" t="str">
            <v>Projects</v>
          </cell>
          <cell r="E1806" t="str">
            <v>Supply stable PA to AA/AE</v>
          </cell>
          <cell r="F1806">
            <v>680000</v>
          </cell>
          <cell r="I1806">
            <v>687003</v>
          </cell>
          <cell r="J1806" t="str">
            <v>Liu Xiaoli</v>
          </cell>
          <cell r="K1806" t="str">
            <v>Zhang Fanwen</v>
          </cell>
          <cell r="L1806">
            <v>39966</v>
          </cell>
          <cell r="M1806">
            <v>39966</v>
          </cell>
          <cell r="N1806">
            <v>40298</v>
          </cell>
          <cell r="O1806">
            <v>40319</v>
          </cell>
          <cell r="P1806">
            <v>40319</v>
          </cell>
          <cell r="Q1806">
            <v>40339</v>
          </cell>
          <cell r="R1806">
            <v>40429</v>
          </cell>
          <cell r="T1806" t="str">
            <v>Closed</v>
          </cell>
          <cell r="U1806" t="str">
            <v>CN09.S.62031.901</v>
          </cell>
        </row>
        <row r="1807">
          <cell r="A1807">
            <v>8129</v>
          </cell>
          <cell r="B1807" t="str">
            <v>CFL</v>
          </cell>
          <cell r="C1807" t="str">
            <v>Projects</v>
          </cell>
          <cell r="E1807" t="str">
            <v>Add another flowmeter on naphtha unloading pipeline in jetty 3#</v>
          </cell>
          <cell r="F1807">
            <v>0</v>
          </cell>
          <cell r="I1807">
            <v>0</v>
          </cell>
          <cell r="J1807" t="str">
            <v>Chen Yalei</v>
          </cell>
          <cell r="K1807" t="str">
            <v>CTM</v>
          </cell>
          <cell r="L1807">
            <v>39729</v>
          </cell>
          <cell r="M1807">
            <v>39729</v>
          </cell>
          <cell r="N1807">
            <v>39871</v>
          </cell>
          <cell r="R1807">
            <v>41274</v>
          </cell>
          <cell r="T1807" t="str">
            <v>Canceled</v>
          </cell>
        </row>
        <row r="1808">
          <cell r="A1808">
            <v>8128</v>
          </cell>
          <cell r="B1808" t="str">
            <v>CAP/A</v>
          </cell>
          <cell r="C1808" t="str">
            <v>Projects</v>
          </cell>
          <cell r="E1808" t="str">
            <v>Vent gas line modification</v>
          </cell>
          <cell r="F1808">
            <v>114000</v>
          </cell>
          <cell r="I1808">
            <v>287260</v>
          </cell>
          <cell r="J1808" t="str">
            <v>Dai Xiaomin</v>
          </cell>
          <cell r="K1808" t="str">
            <v>Qu Liqiang</v>
          </cell>
          <cell r="L1808">
            <v>39736</v>
          </cell>
          <cell r="M1808">
            <v>39736</v>
          </cell>
          <cell r="N1808">
            <v>39903</v>
          </cell>
          <cell r="O1808">
            <v>39966</v>
          </cell>
          <cell r="P1808">
            <v>39966</v>
          </cell>
          <cell r="R1808">
            <v>40146</v>
          </cell>
          <cell r="T1808" t="str">
            <v>Closed</v>
          </cell>
          <cell r="U1808" t="str">
            <v>CN09.I.10610.805</v>
          </cell>
        </row>
        <row r="1809">
          <cell r="A1809">
            <v>8127</v>
          </cell>
          <cell r="B1809" t="str">
            <v>CEP/E</v>
          </cell>
          <cell r="C1809" t="str">
            <v>Projects</v>
          </cell>
          <cell r="E1809" t="str">
            <v>Add speaker in EOEG plant</v>
          </cell>
          <cell r="F1809">
            <v>40000</v>
          </cell>
          <cell r="I1809">
            <v>34371</v>
          </cell>
          <cell r="J1809" t="str">
            <v>Wu Jiazhao</v>
          </cell>
          <cell r="K1809" t="str">
            <v>Qiu Wei</v>
          </cell>
          <cell r="L1809">
            <v>39728</v>
          </cell>
          <cell r="M1809">
            <v>39728</v>
          </cell>
          <cell r="N1809">
            <v>39752</v>
          </cell>
          <cell r="O1809">
            <v>39897</v>
          </cell>
          <cell r="P1809">
            <v>39897</v>
          </cell>
          <cell r="R1809">
            <v>40077</v>
          </cell>
          <cell r="T1809" t="str">
            <v>Closed</v>
          </cell>
          <cell r="U1809" t="str">
            <v>CN09.I.10510.802</v>
          </cell>
        </row>
        <row r="1810">
          <cell r="A1810">
            <v>8126</v>
          </cell>
          <cell r="B1810" t="str">
            <v>CEP/P</v>
          </cell>
          <cell r="C1810" t="str">
            <v>Projects</v>
          </cell>
          <cell r="E1810" t="str">
            <v>Change railway into concrete ground in A100 WH</v>
          </cell>
          <cell r="F1810">
            <v>700000</v>
          </cell>
          <cell r="G1810">
            <v>0</v>
          </cell>
          <cell r="H1810">
            <v>0</v>
          </cell>
          <cell r="I1810">
            <v>504530</v>
          </cell>
          <cell r="J1810" t="str">
            <v>Xu Yuebo</v>
          </cell>
          <cell r="K1810" t="str">
            <v>Pan Liming</v>
          </cell>
          <cell r="L1810">
            <v>40073</v>
          </cell>
          <cell r="M1810">
            <v>40073</v>
          </cell>
          <cell r="N1810">
            <v>40178</v>
          </cell>
          <cell r="O1810">
            <v>40178</v>
          </cell>
          <cell r="P1810">
            <v>40178</v>
          </cell>
          <cell r="R1810">
            <v>41274</v>
          </cell>
          <cell r="T1810" t="str">
            <v>Closed</v>
          </cell>
          <cell r="U1810" t="str">
            <v>ZN0S.10530.901</v>
          </cell>
        </row>
        <row r="1811">
          <cell r="A1811">
            <v>8125</v>
          </cell>
          <cell r="B1811" t="str">
            <v>CAP/A</v>
          </cell>
          <cell r="C1811" t="str">
            <v>MOC</v>
          </cell>
          <cell r="E1811" t="str">
            <v>Add temporary awning on 2nd floor in B420</v>
          </cell>
          <cell r="F1811">
            <v>5000</v>
          </cell>
          <cell r="I1811">
            <v>16200</v>
          </cell>
          <cell r="J1811" t="str">
            <v>Wu Liang</v>
          </cell>
          <cell r="L1811">
            <v>39715</v>
          </cell>
          <cell r="M1811">
            <v>39715</v>
          </cell>
          <cell r="R1811">
            <v>41274</v>
          </cell>
          <cell r="T1811" t="str">
            <v>Closed</v>
          </cell>
          <cell r="U1811" t="str">
            <v>30344119</v>
          </cell>
        </row>
        <row r="1812">
          <cell r="A1812">
            <v>8124</v>
          </cell>
          <cell r="B1812" t="str">
            <v>CAP/A</v>
          </cell>
          <cell r="C1812" t="str">
            <v>MOC</v>
          </cell>
          <cell r="E1812" t="str">
            <v>Add concrete slope for synthesis maintenance</v>
          </cell>
          <cell r="F1812">
            <v>15000</v>
          </cell>
          <cell r="I1812">
            <v>6800</v>
          </cell>
          <cell r="J1812" t="str">
            <v>Wu Liang</v>
          </cell>
          <cell r="K1812" t="str">
            <v>Suo Qingkai</v>
          </cell>
          <cell r="L1812">
            <v>39715</v>
          </cell>
          <cell r="M1812">
            <v>39715</v>
          </cell>
          <cell r="N1812">
            <v>39782</v>
          </cell>
          <cell r="O1812">
            <v>39749</v>
          </cell>
          <cell r="P1812">
            <v>39749</v>
          </cell>
          <cell r="R1812">
            <v>39929</v>
          </cell>
          <cell r="T1812" t="str">
            <v>Closed</v>
          </cell>
          <cell r="U1812" t="str">
            <v>30344117</v>
          </cell>
        </row>
        <row r="1813">
          <cell r="A1813">
            <v>8123</v>
          </cell>
          <cell r="B1813" t="str">
            <v>CTS/P</v>
          </cell>
          <cell r="C1813" t="str">
            <v>Projects</v>
          </cell>
          <cell r="E1813" t="str">
            <v>Add waste NG tank in PP</v>
          </cell>
          <cell r="F1813">
            <v>330000</v>
          </cell>
          <cell r="I1813">
            <v>190938</v>
          </cell>
          <cell r="J1813" t="str">
            <v>Yu Xiya</v>
          </cell>
          <cell r="K1813" t="str">
            <v>Ling Taizhong</v>
          </cell>
          <cell r="L1813">
            <v>39755</v>
          </cell>
          <cell r="M1813">
            <v>39755</v>
          </cell>
          <cell r="N1813">
            <v>39948</v>
          </cell>
          <cell r="O1813">
            <v>39962</v>
          </cell>
          <cell r="P1813">
            <v>40007</v>
          </cell>
          <cell r="Q1813">
            <v>40058</v>
          </cell>
          <cell r="R1813">
            <v>40148</v>
          </cell>
          <cell r="T1813" t="str">
            <v>Closed</v>
          </cell>
          <cell r="U1813" t="str">
            <v>CN09.I.62200.801</v>
          </cell>
        </row>
        <row r="1814">
          <cell r="A1814">
            <v>8122</v>
          </cell>
          <cell r="B1814" t="str">
            <v>CEP/P</v>
          </cell>
          <cell r="C1814" t="str">
            <v>MOC</v>
          </cell>
          <cell r="E1814" t="str">
            <v>Modify HT for K11202/21202 Lub. oil pipe</v>
          </cell>
          <cell r="F1814">
            <v>0</v>
          </cell>
          <cell r="I1814">
            <v>0</v>
          </cell>
          <cell r="J1814" t="str">
            <v>Ding Changyong</v>
          </cell>
          <cell r="K1814" t="str">
            <v>Cao Yongbin</v>
          </cell>
          <cell r="L1814">
            <v>39708</v>
          </cell>
          <cell r="M1814">
            <v>39708</v>
          </cell>
          <cell r="N1814">
            <v>39782</v>
          </cell>
          <cell r="R1814">
            <v>41274</v>
          </cell>
          <cell r="T1814" t="str">
            <v>Canceled</v>
          </cell>
        </row>
        <row r="1815">
          <cell r="A1815">
            <v>8121</v>
          </cell>
          <cell r="B1815" t="str">
            <v>CCP/F</v>
          </cell>
          <cell r="C1815" t="str">
            <v>MOC</v>
          </cell>
          <cell r="E1815" t="str">
            <v>Add pipeline to return 94%FA to T2616 &amp; T2621</v>
          </cell>
          <cell r="F1815">
            <v>0</v>
          </cell>
          <cell r="I1815">
            <v>0</v>
          </cell>
          <cell r="J1815" t="str">
            <v>Qin Liang</v>
          </cell>
          <cell r="L1815">
            <v>39708</v>
          </cell>
          <cell r="M1815">
            <v>39708</v>
          </cell>
          <cell r="R1815">
            <v>41274</v>
          </cell>
          <cell r="T1815" t="str">
            <v>Closed</v>
          </cell>
        </row>
        <row r="1816">
          <cell r="A1816">
            <v>8120</v>
          </cell>
          <cell r="B1816" t="str">
            <v>CAP/E</v>
          </cell>
          <cell r="C1816" t="str">
            <v>MOC</v>
          </cell>
          <cell r="E1816" t="str">
            <v>Add caustic wash line between P5995 and E5940</v>
          </cell>
          <cell r="F1816">
            <v>0</v>
          </cell>
          <cell r="I1816">
            <v>53374</v>
          </cell>
          <cell r="J1816" t="str">
            <v>Dai Xiaomin</v>
          </cell>
          <cell r="K1816" t="str">
            <v>Ling Taizhong</v>
          </cell>
          <cell r="L1816">
            <v>39708</v>
          </cell>
          <cell r="M1816">
            <v>39708</v>
          </cell>
          <cell r="N1816">
            <v>39836</v>
          </cell>
          <cell r="O1816">
            <v>39953</v>
          </cell>
          <cell r="P1816">
            <v>39953</v>
          </cell>
          <cell r="R1816">
            <v>40133</v>
          </cell>
          <cell r="T1816" t="str">
            <v>Closed</v>
          </cell>
          <cell r="U1816" t="str">
            <v>30343808</v>
          </cell>
        </row>
        <row r="1817">
          <cell r="A1817">
            <v>8119</v>
          </cell>
          <cell r="B1817" t="str">
            <v>CAP/E</v>
          </cell>
          <cell r="C1817" t="str">
            <v>MOC</v>
          </cell>
          <cell r="E1817" t="str">
            <v>Change HT from MP to LP steam between C7550 and E7555</v>
          </cell>
          <cell r="F1817">
            <v>0</v>
          </cell>
          <cell r="I1817">
            <v>0</v>
          </cell>
          <cell r="J1817" t="str">
            <v>Dai Xiaomin</v>
          </cell>
          <cell r="K1817" t="str">
            <v>Qu Liqiang</v>
          </cell>
          <cell r="L1817">
            <v>39708</v>
          </cell>
          <cell r="M1817">
            <v>39708</v>
          </cell>
          <cell r="N1817">
            <v>39777</v>
          </cell>
          <cell r="O1817">
            <v>39777</v>
          </cell>
          <cell r="P1817">
            <v>39777</v>
          </cell>
          <cell r="R1817">
            <v>39957</v>
          </cell>
          <cell r="T1817" t="str">
            <v>Closed</v>
          </cell>
          <cell r="U1817" t="str">
            <v>20255585</v>
          </cell>
        </row>
        <row r="1818">
          <cell r="A1818">
            <v>8118</v>
          </cell>
          <cell r="B1818" t="str">
            <v>C</v>
          </cell>
          <cell r="C1818" t="str">
            <v>Projects</v>
          </cell>
          <cell r="E1818" t="str">
            <v>World Urbanization Forum</v>
          </cell>
          <cell r="F1818">
            <v>0</v>
          </cell>
          <cell r="I1818">
            <v>0</v>
          </cell>
          <cell r="J1818" t="str">
            <v>Li Linggang</v>
          </cell>
          <cell r="L1818">
            <v>39703</v>
          </cell>
          <cell r="M1818">
            <v>39703</v>
          </cell>
          <cell r="R1818">
            <v>41274</v>
          </cell>
          <cell r="T1818" t="str">
            <v>Canceled</v>
          </cell>
        </row>
        <row r="1819">
          <cell r="A1819">
            <v>8117</v>
          </cell>
          <cell r="B1819" t="str">
            <v>CAP/E</v>
          </cell>
          <cell r="C1819" t="str">
            <v>MOC</v>
          </cell>
          <cell r="E1819" t="str">
            <v>Modify ground for B425 truck loading station</v>
          </cell>
          <cell r="F1819">
            <v>38000</v>
          </cell>
          <cell r="I1819">
            <v>24315</v>
          </cell>
          <cell r="J1819" t="str">
            <v>Wu Liang</v>
          </cell>
          <cell r="K1819" t="str">
            <v>Suo Qingkai</v>
          </cell>
          <cell r="L1819">
            <v>39699</v>
          </cell>
          <cell r="M1819">
            <v>39699</v>
          </cell>
          <cell r="N1819">
            <v>39751</v>
          </cell>
          <cell r="O1819">
            <v>39769</v>
          </cell>
          <cell r="P1819">
            <v>39769</v>
          </cell>
          <cell r="R1819">
            <v>39949</v>
          </cell>
          <cell r="T1819" t="str">
            <v>Closed</v>
          </cell>
          <cell r="U1819" t="str">
            <v>30340106</v>
          </cell>
        </row>
        <row r="1820">
          <cell r="A1820">
            <v>8116</v>
          </cell>
          <cell r="B1820" t="str">
            <v>CTE</v>
          </cell>
          <cell r="C1820" t="str">
            <v>Projects</v>
          </cell>
          <cell r="E1820" t="str">
            <v>Modify Open Drainage  in east laydown area</v>
          </cell>
          <cell r="F1820">
            <v>494000</v>
          </cell>
          <cell r="I1820">
            <v>690797</v>
          </cell>
          <cell r="J1820" t="str">
            <v>Yu Yi</v>
          </cell>
          <cell r="K1820" t="str">
            <v>Jiang Yunning</v>
          </cell>
          <cell r="L1820">
            <v>39699</v>
          </cell>
          <cell r="M1820">
            <v>39699</v>
          </cell>
          <cell r="N1820">
            <v>39986</v>
          </cell>
          <cell r="O1820">
            <v>40025</v>
          </cell>
          <cell r="P1820">
            <v>40025</v>
          </cell>
          <cell r="R1820">
            <v>40205</v>
          </cell>
          <cell r="T1820" t="str">
            <v>Closed</v>
          </cell>
          <cell r="U1820" t="str">
            <v>CN09.I.67200.901</v>
          </cell>
        </row>
        <row r="1821">
          <cell r="A1821">
            <v>8115</v>
          </cell>
          <cell r="B1821" t="str">
            <v>CEP/P</v>
          </cell>
          <cell r="C1821" t="str">
            <v>MOC</v>
          </cell>
          <cell r="E1821" t="str">
            <v>Modify incoming pipe for F11904/F21904</v>
          </cell>
          <cell r="F1821">
            <v>0</v>
          </cell>
          <cell r="G1821">
            <v>0</v>
          </cell>
          <cell r="I1821">
            <v>0</v>
          </cell>
          <cell r="J1821" t="str">
            <v>Xu Xiaofei</v>
          </cell>
          <cell r="L1821">
            <v>39696</v>
          </cell>
          <cell r="M1821">
            <v>39696</v>
          </cell>
          <cell r="R1821">
            <v>41274</v>
          </cell>
          <cell r="T1821" t="str">
            <v>Closed</v>
          </cell>
        </row>
        <row r="1822">
          <cell r="A1822">
            <v>8114</v>
          </cell>
          <cell r="B1822" t="str">
            <v>CEP/P</v>
          </cell>
          <cell r="C1822" t="str">
            <v>MOC</v>
          </cell>
          <cell r="E1822" t="str">
            <v>Add bypass pipe for C10520</v>
          </cell>
          <cell r="F1822">
            <v>0</v>
          </cell>
          <cell r="I1822">
            <v>0</v>
          </cell>
          <cell r="J1822" t="str">
            <v>Xu Xiaofei</v>
          </cell>
          <cell r="L1822">
            <v>39696</v>
          </cell>
          <cell r="M1822">
            <v>39696</v>
          </cell>
          <cell r="R1822">
            <v>41274</v>
          </cell>
          <cell r="T1822" t="str">
            <v>Closed</v>
          </cell>
        </row>
        <row r="1823">
          <cell r="A1823">
            <v>8113</v>
          </cell>
          <cell r="B1823" t="str">
            <v>CBP/S</v>
          </cell>
          <cell r="C1823" t="str">
            <v>Projects</v>
          </cell>
          <cell r="E1823" t="str">
            <v>Add a dehydration drum for JLH2</v>
          </cell>
          <cell r="F1823">
            <v>560000</v>
          </cell>
          <cell r="I1823">
            <v>444891</v>
          </cell>
          <cell r="J1823" t="str">
            <v>Xu Chen</v>
          </cell>
          <cell r="K1823" t="str">
            <v>Zhang Fanwen</v>
          </cell>
          <cell r="L1823">
            <v>39756</v>
          </cell>
          <cell r="M1823">
            <v>39757</v>
          </cell>
          <cell r="N1823">
            <v>39974</v>
          </cell>
          <cell r="O1823">
            <v>40031</v>
          </cell>
          <cell r="P1823">
            <v>40031</v>
          </cell>
          <cell r="R1823">
            <v>40211</v>
          </cell>
          <cell r="T1823" t="str">
            <v>Closed</v>
          </cell>
          <cell r="U1823" t="str">
            <v>CN09.S.10430.802</v>
          </cell>
        </row>
        <row r="1824">
          <cell r="A1824">
            <v>8112</v>
          </cell>
          <cell r="B1824" t="str">
            <v>CTS/P</v>
          </cell>
          <cell r="C1824" t="str">
            <v>Projects</v>
          </cell>
          <cell r="E1824" t="str">
            <v>Feed Water Pump Replacement in PP</v>
          </cell>
          <cell r="F1824">
            <v>1260000</v>
          </cell>
          <cell r="I1824">
            <v>0</v>
          </cell>
          <cell r="J1824" t="str">
            <v>Liu Xiaoli</v>
          </cell>
          <cell r="K1824" t="str">
            <v>Qu Liqiang</v>
          </cell>
          <cell r="L1824">
            <v>39689</v>
          </cell>
          <cell r="M1824">
            <v>39689</v>
          </cell>
          <cell r="N1824">
            <v>39812</v>
          </cell>
          <cell r="R1824">
            <v>41274</v>
          </cell>
          <cell r="T1824" t="str">
            <v>Canceled</v>
          </cell>
        </row>
        <row r="1825">
          <cell r="A1825">
            <v>8111</v>
          </cell>
          <cell r="B1825" t="str">
            <v>CFL</v>
          </cell>
          <cell r="C1825" t="str">
            <v>Projects</v>
          </cell>
          <cell r="E1825" t="str">
            <v>Send BYC jetty video signals to NJ frontier defence station</v>
          </cell>
          <cell r="F1825">
            <v>60000</v>
          </cell>
          <cell r="I1825">
            <v>91673</v>
          </cell>
          <cell r="J1825" t="str">
            <v>Qiu Wei</v>
          </cell>
          <cell r="K1825" t="str">
            <v>n.a</v>
          </cell>
          <cell r="L1825">
            <v>39686</v>
          </cell>
          <cell r="M1825">
            <v>39688</v>
          </cell>
          <cell r="N1825">
            <v>39782</v>
          </cell>
          <cell r="O1825">
            <v>39882</v>
          </cell>
          <cell r="P1825">
            <v>39882</v>
          </cell>
          <cell r="R1825">
            <v>40062</v>
          </cell>
          <cell r="T1825" t="str">
            <v>Closed</v>
          </cell>
          <cell r="U1825" t="str">
            <v>CN09.I.67111.801</v>
          </cell>
        </row>
        <row r="1826">
          <cell r="A1826">
            <v>8110</v>
          </cell>
          <cell r="B1826" t="str">
            <v>CBP/C</v>
          </cell>
          <cell r="C1826" t="str">
            <v>MOC</v>
          </cell>
          <cell r="E1826" t="str">
            <v>Replace P240A/B inlet filter</v>
          </cell>
          <cell r="F1826">
            <v>0</v>
          </cell>
          <cell r="I1826">
            <v>95388</v>
          </cell>
          <cell r="J1826" t="str">
            <v>Qin Liang</v>
          </cell>
          <cell r="K1826" t="str">
            <v>Zhang Xiaoli</v>
          </cell>
          <cell r="L1826">
            <v>39686</v>
          </cell>
          <cell r="M1826">
            <v>39710</v>
          </cell>
          <cell r="N1826">
            <v>39762</v>
          </cell>
          <cell r="O1826">
            <v>39797</v>
          </cell>
          <cell r="P1826">
            <v>39797</v>
          </cell>
          <cell r="R1826">
            <v>39977</v>
          </cell>
          <cell r="T1826" t="str">
            <v>Closed</v>
          </cell>
          <cell r="U1826" t="str">
            <v>30339350</v>
          </cell>
        </row>
        <row r="1827">
          <cell r="A1827">
            <v>8109</v>
          </cell>
          <cell r="B1827" t="str">
            <v>CBP/C</v>
          </cell>
          <cell r="C1827" t="str">
            <v>Projects</v>
          </cell>
          <cell r="E1827" t="str">
            <v>Temperary  Facilities for BCC TAR</v>
          </cell>
          <cell r="F1827">
            <v>803000</v>
          </cell>
          <cell r="I1827">
            <v>1105170</v>
          </cell>
          <cell r="J1827" t="str">
            <v>Cheng Jianping</v>
          </cell>
          <cell r="K1827" t="str">
            <v>Guo Bing</v>
          </cell>
          <cell r="L1827">
            <v>39686</v>
          </cell>
          <cell r="M1827">
            <v>39686</v>
          </cell>
          <cell r="N1827">
            <v>39843</v>
          </cell>
          <cell r="O1827">
            <v>39832</v>
          </cell>
          <cell r="P1827">
            <v>39832</v>
          </cell>
          <cell r="R1827">
            <v>40012</v>
          </cell>
          <cell r="T1827" t="str">
            <v>Closed</v>
          </cell>
          <cell r="U1827" t="str">
            <v>30340015</v>
          </cell>
        </row>
        <row r="1828">
          <cell r="A1828">
            <v>8108</v>
          </cell>
          <cell r="B1828" t="str">
            <v>CCP/O</v>
          </cell>
          <cell r="C1828" t="str">
            <v>Projects</v>
          </cell>
          <cell r="E1828" t="str">
            <v>Interlock change for compressor K2105</v>
          </cell>
          <cell r="F1828">
            <v>55000</v>
          </cell>
          <cell r="I1828">
            <v>81498</v>
          </cell>
          <cell r="J1828" t="str">
            <v>Zhu Liqing</v>
          </cell>
          <cell r="K1828" t="str">
            <v>Wang Jianping</v>
          </cell>
          <cell r="L1828">
            <v>39685</v>
          </cell>
          <cell r="M1828">
            <v>39685</v>
          </cell>
          <cell r="N1828">
            <v>39812</v>
          </cell>
          <cell r="O1828">
            <v>39801</v>
          </cell>
          <cell r="P1828">
            <v>39801</v>
          </cell>
          <cell r="R1828">
            <v>39981</v>
          </cell>
          <cell r="T1828" t="str">
            <v>Closed</v>
          </cell>
          <cell r="U1828" t="str">
            <v>CN09.I.10710.803</v>
          </cell>
        </row>
        <row r="1829">
          <cell r="A1829">
            <v>8107</v>
          </cell>
          <cell r="B1829" t="str">
            <v>CTS/U</v>
          </cell>
          <cell r="C1829" t="str">
            <v>MOC</v>
          </cell>
          <cell r="E1829" t="str">
            <v>Add an automatic vent valve in CCW system</v>
          </cell>
          <cell r="F1829">
            <v>0</v>
          </cell>
          <cell r="I1829">
            <v>1432</v>
          </cell>
          <cell r="J1829" t="str">
            <v>Yu Xiya</v>
          </cell>
          <cell r="K1829" t="str">
            <v>CTM</v>
          </cell>
          <cell r="L1829">
            <v>39668</v>
          </cell>
          <cell r="M1829">
            <v>39668</v>
          </cell>
          <cell r="R1829">
            <v>41274</v>
          </cell>
          <cell r="T1829" t="str">
            <v>Closed</v>
          </cell>
          <cell r="U1829" t="str">
            <v>30341471</v>
          </cell>
        </row>
        <row r="1830">
          <cell r="A1830">
            <v>8106</v>
          </cell>
          <cell r="B1830" t="str">
            <v>CTE</v>
          </cell>
          <cell r="C1830" t="str">
            <v>MOC</v>
          </cell>
          <cell r="E1830" t="str">
            <v>Overhaul of Yan Jiang Er Road</v>
          </cell>
          <cell r="F1830">
            <v>0</v>
          </cell>
          <cell r="I1830">
            <v>0</v>
          </cell>
          <cell r="J1830" t="str">
            <v>Guo Yibing</v>
          </cell>
          <cell r="K1830" t="str">
            <v>Guo Yibing</v>
          </cell>
          <cell r="L1830">
            <v>39668</v>
          </cell>
          <cell r="M1830">
            <v>39668</v>
          </cell>
          <cell r="N1830">
            <v>39741</v>
          </cell>
          <cell r="O1830">
            <v>39759</v>
          </cell>
          <cell r="P1830">
            <v>39759</v>
          </cell>
          <cell r="R1830">
            <v>39939</v>
          </cell>
          <cell r="T1830" t="str">
            <v>Closed</v>
          </cell>
        </row>
        <row r="1831">
          <cell r="A1831">
            <v>8105</v>
          </cell>
          <cell r="B1831" t="str">
            <v>CEP/E</v>
          </cell>
          <cell r="C1831" t="str">
            <v>Projects</v>
          </cell>
          <cell r="E1831" t="str">
            <v>Replace P1191 in EOEG Plant</v>
          </cell>
          <cell r="F1831">
            <v>135000</v>
          </cell>
          <cell r="I1831">
            <v>111450</v>
          </cell>
          <cell r="J1831" t="str">
            <v>Xu Xiaofei</v>
          </cell>
          <cell r="K1831" t="str">
            <v>Ling Taizhong</v>
          </cell>
          <cell r="L1831">
            <v>39668</v>
          </cell>
          <cell r="M1831">
            <v>39666</v>
          </cell>
          <cell r="N1831">
            <v>39945</v>
          </cell>
          <cell r="O1831">
            <v>39982</v>
          </cell>
          <cell r="P1831">
            <v>39982</v>
          </cell>
          <cell r="R1831">
            <v>40162</v>
          </cell>
          <cell r="T1831" t="str">
            <v>Closed</v>
          </cell>
          <cell r="U1831" t="str">
            <v>CN09.I.10510.801</v>
          </cell>
        </row>
        <row r="1832">
          <cell r="A1832">
            <v>8104</v>
          </cell>
          <cell r="B1832" t="str">
            <v>CCP/O</v>
          </cell>
          <cell r="C1832" t="str">
            <v>MOC</v>
          </cell>
          <cell r="E1832" t="str">
            <v>Add awning for parking area in front of OXO building</v>
          </cell>
          <cell r="F1832">
            <v>0</v>
          </cell>
          <cell r="I1832">
            <v>0</v>
          </cell>
          <cell r="J1832" t="str">
            <v>Wu Liang</v>
          </cell>
          <cell r="K1832" t="str">
            <v>Cao Jian</v>
          </cell>
          <cell r="L1832">
            <v>39661</v>
          </cell>
          <cell r="M1832">
            <v>39661</v>
          </cell>
          <cell r="N1832">
            <v>39762</v>
          </cell>
          <cell r="O1832">
            <v>39918</v>
          </cell>
          <cell r="P1832">
            <v>39918</v>
          </cell>
          <cell r="R1832">
            <v>40098</v>
          </cell>
          <cell r="T1832" t="str">
            <v>Closed</v>
          </cell>
        </row>
        <row r="1833">
          <cell r="A1833">
            <v>8103</v>
          </cell>
          <cell r="B1833" t="str">
            <v>CBP/S</v>
          </cell>
          <cell r="C1833" t="str">
            <v>Projects</v>
          </cell>
          <cell r="E1833" t="str">
            <v>Add an ammonia detector in Syngas</v>
          </cell>
          <cell r="F1833">
            <v>95000</v>
          </cell>
          <cell r="G1833">
            <v>0</v>
          </cell>
          <cell r="I1833">
            <v>39053</v>
          </cell>
          <cell r="J1833" t="str">
            <v>Li Qiang</v>
          </cell>
          <cell r="K1833" t="str">
            <v>Xu Ge</v>
          </cell>
          <cell r="L1833">
            <v>39660</v>
          </cell>
          <cell r="M1833">
            <v>39664</v>
          </cell>
          <cell r="N1833">
            <v>39721</v>
          </cell>
          <cell r="O1833">
            <v>39994</v>
          </cell>
          <cell r="P1833">
            <v>39994</v>
          </cell>
          <cell r="R1833">
            <v>40174</v>
          </cell>
          <cell r="T1833" t="str">
            <v>Closed</v>
          </cell>
          <cell r="U1833" t="str">
            <v>CN09.I.10430.804</v>
          </cell>
        </row>
        <row r="1834">
          <cell r="A1834">
            <v>8102</v>
          </cell>
          <cell r="B1834" t="str">
            <v>CFL</v>
          </cell>
          <cell r="C1834" t="str">
            <v>Projects</v>
          </cell>
          <cell r="E1834" t="str">
            <v>Add VAm Pipeline to WACKER</v>
          </cell>
          <cell r="F1834">
            <v>2000000</v>
          </cell>
          <cell r="G1834">
            <v>0</v>
          </cell>
          <cell r="I1834">
            <v>0</v>
          </cell>
          <cell r="J1834" t="str">
            <v>Cao Lin</v>
          </cell>
          <cell r="K1834" t="str">
            <v>Zhang Fanwen</v>
          </cell>
          <cell r="L1834">
            <v>39660</v>
          </cell>
          <cell r="M1834">
            <v>39660</v>
          </cell>
          <cell r="N1834">
            <v>39813</v>
          </cell>
          <cell r="R1834">
            <v>41274</v>
          </cell>
          <cell r="T1834" t="str">
            <v>Canceled</v>
          </cell>
        </row>
        <row r="1835">
          <cell r="A1835">
            <v>8101</v>
          </cell>
          <cell r="B1835" t="str">
            <v>CAP/A</v>
          </cell>
          <cell r="C1835" t="str">
            <v>MOC</v>
          </cell>
          <cell r="E1835" t="str">
            <v>New burner design to prevent  flame flashing back</v>
          </cell>
          <cell r="F1835">
            <v>0</v>
          </cell>
          <cell r="I1835">
            <v>0</v>
          </cell>
          <cell r="J1835" t="str">
            <v>Li Zheng</v>
          </cell>
          <cell r="K1835" t="str">
            <v>Yu Zhenggang</v>
          </cell>
          <cell r="L1835">
            <v>39660</v>
          </cell>
          <cell r="M1835">
            <v>39660</v>
          </cell>
          <cell r="N1835">
            <v>39689</v>
          </cell>
          <cell r="O1835">
            <v>39689</v>
          </cell>
          <cell r="P1835">
            <v>39689</v>
          </cell>
          <cell r="R1835">
            <v>39869</v>
          </cell>
          <cell r="T1835" t="str">
            <v>Closed</v>
          </cell>
        </row>
        <row r="1836">
          <cell r="A1836">
            <v>8100</v>
          </cell>
          <cell r="B1836" t="str">
            <v>CAP/A</v>
          </cell>
          <cell r="C1836" t="str">
            <v>Projects</v>
          </cell>
          <cell r="E1836" t="str">
            <v>Add N2 Purge pipeline to Fuel Gas</v>
          </cell>
          <cell r="F1836">
            <v>140000</v>
          </cell>
          <cell r="I1836">
            <v>106246</v>
          </cell>
          <cell r="J1836" t="str">
            <v>Dai Xiaomin</v>
          </cell>
          <cell r="K1836" t="str">
            <v>Qu Liqiang</v>
          </cell>
          <cell r="L1836">
            <v>39672</v>
          </cell>
          <cell r="M1836">
            <v>39673</v>
          </cell>
          <cell r="N1836">
            <v>39762</v>
          </cell>
          <cell r="O1836">
            <v>39836</v>
          </cell>
          <cell r="P1836">
            <v>39836</v>
          </cell>
          <cell r="R1836">
            <v>40016</v>
          </cell>
          <cell r="T1836" t="str">
            <v>Closed</v>
          </cell>
          <cell r="U1836" t="str">
            <v>CN09.I.10610.804</v>
          </cell>
        </row>
        <row r="1837">
          <cell r="A1837">
            <v>8099</v>
          </cell>
          <cell r="B1837" t="str">
            <v>CCP/O</v>
          </cell>
          <cell r="C1837" t="str">
            <v>Projects</v>
          </cell>
          <cell r="E1837" t="str">
            <v>Add a New Power Socket in OXO Plant</v>
          </cell>
          <cell r="F1837">
            <v>225000</v>
          </cell>
          <cell r="I1837">
            <v>167061</v>
          </cell>
          <cell r="J1837" t="str">
            <v>Bian Jiacai</v>
          </cell>
          <cell r="K1837" t="str">
            <v>Tian Wei</v>
          </cell>
          <cell r="L1837">
            <v>39680</v>
          </cell>
          <cell r="M1837">
            <v>39682</v>
          </cell>
          <cell r="N1837">
            <v>39835</v>
          </cell>
          <cell r="O1837">
            <v>39835</v>
          </cell>
          <cell r="P1837">
            <v>39835</v>
          </cell>
          <cell r="R1837">
            <v>40015</v>
          </cell>
          <cell r="T1837" t="str">
            <v>Closed</v>
          </cell>
          <cell r="U1837" t="str">
            <v>CN09.I.10710.802</v>
          </cell>
        </row>
        <row r="1838">
          <cell r="A1838">
            <v>8098</v>
          </cell>
          <cell r="B1838" t="str">
            <v>CBP/C</v>
          </cell>
          <cell r="C1838" t="str">
            <v>MOC</v>
          </cell>
          <cell r="E1838" t="str">
            <v>Relocate 320-AI-2151 and Add new PH on line analyzer</v>
          </cell>
          <cell r="F1838">
            <v>0</v>
          </cell>
          <cell r="I1838">
            <v>93912</v>
          </cell>
          <cell r="J1838" t="str">
            <v>Qin Liang</v>
          </cell>
          <cell r="K1838" t="str">
            <v>Zhang Xiaoli</v>
          </cell>
          <cell r="L1838">
            <v>39653</v>
          </cell>
          <cell r="M1838">
            <v>39709</v>
          </cell>
          <cell r="N1838">
            <v>39721</v>
          </cell>
          <cell r="O1838">
            <v>40063</v>
          </cell>
          <cell r="P1838">
            <v>40063</v>
          </cell>
          <cell r="R1838">
            <v>40243</v>
          </cell>
          <cell r="T1838" t="str">
            <v>Closed</v>
          </cell>
          <cell r="U1838" t="str">
            <v>30336672</v>
          </cell>
        </row>
        <row r="1839">
          <cell r="A1839">
            <v>8097</v>
          </cell>
          <cell r="B1839" t="str">
            <v>CBP/C</v>
          </cell>
          <cell r="C1839" t="str">
            <v>MOC</v>
          </cell>
          <cell r="E1839" t="str">
            <v>Add a slip line from E930 outlet to PSV0513</v>
          </cell>
          <cell r="F1839">
            <v>0</v>
          </cell>
          <cell r="I1839">
            <v>0</v>
          </cell>
          <cell r="J1839" t="str">
            <v>Qiu Zhufeng</v>
          </cell>
          <cell r="K1839" t="str">
            <v>Ling Taizhong</v>
          </cell>
          <cell r="L1839">
            <v>39653</v>
          </cell>
          <cell r="M1839">
            <v>39687</v>
          </cell>
          <cell r="N1839">
            <v>39741</v>
          </cell>
          <cell r="O1839">
            <v>39822</v>
          </cell>
          <cell r="P1839">
            <v>39822</v>
          </cell>
          <cell r="R1839">
            <v>40002</v>
          </cell>
          <cell r="T1839" t="str">
            <v>Closed</v>
          </cell>
        </row>
        <row r="1840">
          <cell r="A1840">
            <v>8096</v>
          </cell>
          <cell r="B1840" t="str">
            <v>CCP/F</v>
          </cell>
          <cell r="C1840" t="str">
            <v>Projects</v>
          </cell>
          <cell r="E1840" t="str">
            <v>Add C1 Mixing Facility Unit</v>
          </cell>
          <cell r="F1840">
            <v>9000000</v>
          </cell>
          <cell r="G1840">
            <v>0</v>
          </cell>
          <cell r="I1840">
            <v>0</v>
          </cell>
          <cell r="J1840" t="str">
            <v>Hong Qishe</v>
          </cell>
          <cell r="K1840" t="str">
            <v>Qu Liqiang</v>
          </cell>
          <cell r="L1840">
            <v>39652</v>
          </cell>
          <cell r="M1840">
            <v>39652</v>
          </cell>
          <cell r="R1840">
            <v>41274</v>
          </cell>
          <cell r="T1840" t="str">
            <v>Canceled</v>
          </cell>
        </row>
        <row r="1841">
          <cell r="A1841">
            <v>8095</v>
          </cell>
          <cell r="B1841" t="str">
            <v>C</v>
          </cell>
          <cell r="C1841" t="str">
            <v>MOC</v>
          </cell>
          <cell r="E1841" t="str">
            <v>HVAC Modification in YBS Building</v>
          </cell>
          <cell r="F1841">
            <v>850000</v>
          </cell>
          <cell r="I1841">
            <v>274915</v>
          </cell>
          <cell r="J1841" t="str">
            <v>Chen Yang</v>
          </cell>
          <cell r="K1841" t="str">
            <v>Chen Yang</v>
          </cell>
          <cell r="L1841">
            <v>39650</v>
          </cell>
          <cell r="M1841">
            <v>39650</v>
          </cell>
          <cell r="N1841">
            <v>39717</v>
          </cell>
          <cell r="O1841">
            <v>39763</v>
          </cell>
          <cell r="P1841">
            <v>39763</v>
          </cell>
          <cell r="R1841">
            <v>39943</v>
          </cell>
          <cell r="T1841" t="str">
            <v>Closed</v>
          </cell>
          <cell r="U1841" t="str">
            <v>30333970</v>
          </cell>
        </row>
        <row r="1842">
          <cell r="A1842">
            <v>8094</v>
          </cell>
          <cell r="B1842" t="str">
            <v>CEP/P</v>
          </cell>
          <cell r="C1842" t="str">
            <v>Projects</v>
          </cell>
          <cell r="E1842" t="str">
            <v>Air conveying pipe modification</v>
          </cell>
          <cell r="F1842">
            <v>540000</v>
          </cell>
          <cell r="H1842">
            <v>0</v>
          </cell>
          <cell r="I1842">
            <v>447607</v>
          </cell>
          <cell r="J1842" t="str">
            <v>Shao Xinbo</v>
          </cell>
          <cell r="K1842" t="str">
            <v>Zhang Xiaoli</v>
          </cell>
          <cell r="L1842">
            <v>39672</v>
          </cell>
          <cell r="M1842">
            <v>39681</v>
          </cell>
          <cell r="N1842">
            <v>39933</v>
          </cell>
          <cell r="O1842">
            <v>39953</v>
          </cell>
          <cell r="P1842">
            <v>39953</v>
          </cell>
          <cell r="Q1842">
            <v>40522</v>
          </cell>
          <cell r="R1842">
            <v>40133</v>
          </cell>
          <cell r="T1842" t="str">
            <v>Closed</v>
          </cell>
          <cell r="U1842" t="str">
            <v>CN09.S.10520.803</v>
          </cell>
        </row>
        <row r="1843">
          <cell r="A1843">
            <v>8093</v>
          </cell>
          <cell r="B1843" t="str">
            <v>CBP/S</v>
          </cell>
          <cell r="C1843" t="str">
            <v>Projects</v>
          </cell>
          <cell r="E1843" t="str">
            <v>Add oxygen analyzer for reformer</v>
          </cell>
          <cell r="F1843">
            <v>198000</v>
          </cell>
          <cell r="I1843">
            <v>141028</v>
          </cell>
          <cell r="J1843" t="str">
            <v>Li Qiang</v>
          </cell>
          <cell r="K1843" t="str">
            <v>Zhang Fanwen</v>
          </cell>
          <cell r="L1843">
            <v>39644</v>
          </cell>
          <cell r="M1843">
            <v>39645</v>
          </cell>
          <cell r="N1843">
            <v>39812</v>
          </cell>
          <cell r="O1843">
            <v>40235</v>
          </cell>
          <cell r="P1843">
            <v>40235</v>
          </cell>
          <cell r="R1843">
            <v>40415</v>
          </cell>
          <cell r="T1843" t="str">
            <v>Closed</v>
          </cell>
          <cell r="U1843" t="str">
            <v>CN09.I.10430.803</v>
          </cell>
        </row>
        <row r="1844">
          <cell r="A1844">
            <v>8092</v>
          </cell>
          <cell r="B1844" t="str">
            <v>CBP/A</v>
          </cell>
          <cell r="C1844" t="str">
            <v>MOC</v>
          </cell>
          <cell r="E1844" t="str">
            <v>Add interlock loop for UV3303,UV1204 and LS3305</v>
          </cell>
          <cell r="F1844">
            <v>440000</v>
          </cell>
          <cell r="I1844">
            <v>0</v>
          </cell>
          <cell r="J1844" t="str">
            <v>Liu Xiaoli</v>
          </cell>
          <cell r="K1844" t="str">
            <v>TAR</v>
          </cell>
          <cell r="L1844">
            <v>39638</v>
          </cell>
          <cell r="M1844">
            <v>39700</v>
          </cell>
          <cell r="N1844">
            <v>40116</v>
          </cell>
          <cell r="O1844">
            <v>40329</v>
          </cell>
          <cell r="P1844">
            <v>40329</v>
          </cell>
          <cell r="R1844">
            <v>40509</v>
          </cell>
          <cell r="T1844" t="str">
            <v>Closed</v>
          </cell>
        </row>
        <row r="1845">
          <cell r="A1845">
            <v>8091</v>
          </cell>
          <cell r="B1845" t="str">
            <v>CAP/A</v>
          </cell>
          <cell r="C1845" t="str">
            <v>MOC</v>
          </cell>
          <cell r="E1845" t="str">
            <v>Add a new solvent pipeline</v>
          </cell>
          <cell r="F1845">
            <v>0</v>
          </cell>
          <cell r="I1845">
            <v>0</v>
          </cell>
          <cell r="J1845" t="str">
            <v>Xu Xiaofei</v>
          </cell>
          <cell r="L1845">
            <v>39637</v>
          </cell>
          <cell r="M1845">
            <v>39637</v>
          </cell>
          <cell r="R1845">
            <v>41274</v>
          </cell>
          <cell r="T1845" t="str">
            <v>Closed</v>
          </cell>
          <cell r="U1845" t="str">
            <v>20252579</v>
          </cell>
        </row>
        <row r="1846">
          <cell r="A1846">
            <v>8090</v>
          </cell>
          <cell r="B1846" t="str">
            <v>CTS/P</v>
          </cell>
          <cell r="C1846" t="str">
            <v>Projects</v>
          </cell>
          <cell r="D1846" t="str">
            <v>CTE/P</v>
          </cell>
          <cell r="E1846" t="str">
            <v>Power Plant  Steam Expansion</v>
          </cell>
          <cell r="F1846">
            <v>17640000</v>
          </cell>
          <cell r="G1846">
            <v>5429000</v>
          </cell>
          <cell r="H1846">
            <v>0</v>
          </cell>
          <cell r="I1846">
            <v>22068808</v>
          </cell>
          <cell r="J1846" t="str">
            <v>Fang Zhengbo</v>
          </cell>
          <cell r="K1846" t="str">
            <v>Ling Taizhong</v>
          </cell>
          <cell r="L1846">
            <v>39983</v>
          </cell>
          <cell r="M1846">
            <v>39983</v>
          </cell>
          <cell r="N1846">
            <v>40786</v>
          </cell>
          <cell r="O1846">
            <v>40786</v>
          </cell>
          <cell r="P1846">
            <v>40786</v>
          </cell>
          <cell r="Q1846">
            <v>41654</v>
          </cell>
          <cell r="R1846">
            <v>41389</v>
          </cell>
          <cell r="T1846" t="str">
            <v>Completed</v>
          </cell>
          <cell r="U1846" t="str">
            <v>ZN0S.62200.901</v>
          </cell>
        </row>
        <row r="1847">
          <cell r="A1847">
            <v>8089</v>
          </cell>
          <cell r="B1847" t="str">
            <v>CTS/U</v>
          </cell>
          <cell r="C1847" t="str">
            <v>MOC</v>
          </cell>
          <cell r="E1847" t="str">
            <v>Add inlet filter for U8201B</v>
          </cell>
          <cell r="F1847">
            <v>58000</v>
          </cell>
          <cell r="I1847">
            <v>800</v>
          </cell>
          <cell r="J1847" t="str">
            <v>Yu Xiya</v>
          </cell>
          <cell r="L1847">
            <v>39632</v>
          </cell>
          <cell r="M1847">
            <v>39632</v>
          </cell>
          <cell r="R1847">
            <v>41274</v>
          </cell>
          <cell r="T1847" t="str">
            <v>Canceled</v>
          </cell>
          <cell r="U1847" t="str">
            <v>30362843</v>
          </cell>
        </row>
        <row r="1848">
          <cell r="A1848">
            <v>8088</v>
          </cell>
          <cell r="B1848" t="str">
            <v>CBP/S</v>
          </cell>
          <cell r="C1848" t="str">
            <v>MOC</v>
          </cell>
          <cell r="E1848" t="str">
            <v>Add level switch to V1847,V1848 separator</v>
          </cell>
          <cell r="F1848">
            <v>0</v>
          </cell>
          <cell r="I1848">
            <v>14431</v>
          </cell>
          <cell r="J1848" t="str">
            <v>Li Qiang</v>
          </cell>
          <cell r="K1848" t="str">
            <v>Xu Ge</v>
          </cell>
          <cell r="L1848">
            <v>39631</v>
          </cell>
          <cell r="M1848">
            <v>39644</v>
          </cell>
          <cell r="N1848">
            <v>39782</v>
          </cell>
          <cell r="O1848">
            <v>39806</v>
          </cell>
          <cell r="P1848">
            <v>39806</v>
          </cell>
          <cell r="R1848">
            <v>39986</v>
          </cell>
          <cell r="T1848" t="str">
            <v>Closed</v>
          </cell>
          <cell r="U1848" t="str">
            <v>30333377</v>
          </cell>
        </row>
        <row r="1849">
          <cell r="A1849">
            <v>8087</v>
          </cell>
          <cell r="B1849" t="str">
            <v>CBP/S</v>
          </cell>
          <cell r="C1849" t="str">
            <v>MOC</v>
          </cell>
          <cell r="E1849" t="str">
            <v>Add pressure transmitter for compressor outlet</v>
          </cell>
          <cell r="F1849">
            <v>0</v>
          </cell>
          <cell r="I1849">
            <v>234188</v>
          </cell>
          <cell r="J1849" t="str">
            <v>Li Qiang</v>
          </cell>
          <cell r="K1849" t="str">
            <v>Xu Ge</v>
          </cell>
          <cell r="L1849">
            <v>39631</v>
          </cell>
          <cell r="M1849">
            <v>39685</v>
          </cell>
          <cell r="N1849">
            <v>39782</v>
          </cell>
          <cell r="O1849">
            <v>40235</v>
          </cell>
          <cell r="P1849">
            <v>40235</v>
          </cell>
          <cell r="R1849">
            <v>40415</v>
          </cell>
          <cell r="T1849" t="str">
            <v>Closed</v>
          </cell>
          <cell r="U1849" t="str">
            <v>30333485</v>
          </cell>
        </row>
        <row r="1850">
          <cell r="A1850">
            <v>8086</v>
          </cell>
          <cell r="B1850" t="str">
            <v>CBP/C</v>
          </cell>
          <cell r="C1850" t="str">
            <v>MOC</v>
          </cell>
          <cell r="E1850" t="str">
            <v>Add a drainage pipeline from F211A/B/C to V902</v>
          </cell>
          <cell r="F1850">
            <v>0</v>
          </cell>
          <cell r="I1850">
            <v>1800</v>
          </cell>
          <cell r="J1850" t="str">
            <v>Qiu Zhufeng</v>
          </cell>
          <cell r="K1850" t="str">
            <v>CTM</v>
          </cell>
          <cell r="L1850">
            <v>39629</v>
          </cell>
          <cell r="M1850">
            <v>39743</v>
          </cell>
          <cell r="R1850">
            <v>41274</v>
          </cell>
          <cell r="T1850" t="str">
            <v>Closed</v>
          </cell>
          <cell r="U1850" t="str">
            <v>30335160</v>
          </cell>
        </row>
        <row r="1851">
          <cell r="A1851">
            <v>8085</v>
          </cell>
          <cell r="B1851" t="str">
            <v>CBP/S</v>
          </cell>
          <cell r="C1851" t="str">
            <v>MOC</v>
          </cell>
          <cell r="E1851" t="str">
            <v>Add an orifice to TV11010 bypass</v>
          </cell>
          <cell r="F1851">
            <v>0</v>
          </cell>
          <cell r="I1851">
            <v>0</v>
          </cell>
          <cell r="J1851" t="str">
            <v>Qin Liang</v>
          </cell>
          <cell r="L1851">
            <v>39626</v>
          </cell>
          <cell r="M1851">
            <v>39650</v>
          </cell>
          <cell r="R1851">
            <v>41274</v>
          </cell>
          <cell r="T1851" t="str">
            <v>Closed</v>
          </cell>
        </row>
        <row r="1852">
          <cell r="A1852">
            <v>8084</v>
          </cell>
          <cell r="B1852" t="str">
            <v>CBP/C</v>
          </cell>
          <cell r="C1852" t="str">
            <v>MOC</v>
          </cell>
          <cell r="E1852" t="str">
            <v>Change tempary sampling line to permanent</v>
          </cell>
          <cell r="F1852">
            <v>0</v>
          </cell>
          <cell r="I1852">
            <v>4107</v>
          </cell>
          <cell r="J1852" t="str">
            <v>Qiu Zhufeng</v>
          </cell>
          <cell r="K1852" t="str">
            <v>TAR</v>
          </cell>
          <cell r="L1852">
            <v>39626</v>
          </cell>
          <cell r="M1852">
            <v>39731</v>
          </cell>
          <cell r="O1852">
            <v>40319</v>
          </cell>
          <cell r="P1852">
            <v>40319</v>
          </cell>
          <cell r="R1852">
            <v>40499</v>
          </cell>
          <cell r="T1852" t="str">
            <v>Closed</v>
          </cell>
          <cell r="U1852" t="str">
            <v>30335140</v>
          </cell>
        </row>
        <row r="1853">
          <cell r="A1853">
            <v>8082</v>
          </cell>
          <cell r="B1853" t="str">
            <v>CTE</v>
          </cell>
          <cell r="C1853" t="str">
            <v>Projects</v>
          </cell>
          <cell r="E1853" t="str">
            <v>CITRIX system implementation</v>
          </cell>
          <cell r="F1853">
            <v>430000</v>
          </cell>
          <cell r="I1853">
            <v>0</v>
          </cell>
          <cell r="J1853" t="str">
            <v>Chen Hao</v>
          </cell>
          <cell r="K1853" t="str">
            <v>N.A</v>
          </cell>
          <cell r="L1853">
            <v>39624</v>
          </cell>
          <cell r="M1853">
            <v>39636</v>
          </cell>
          <cell r="N1853">
            <v>39690</v>
          </cell>
          <cell r="O1853">
            <v>39752</v>
          </cell>
          <cell r="P1853">
            <v>39752</v>
          </cell>
          <cell r="R1853">
            <v>39932</v>
          </cell>
          <cell r="T1853" t="str">
            <v>Closed</v>
          </cell>
          <cell r="U1853" t="str">
            <v>CN09.I.64210.801</v>
          </cell>
        </row>
        <row r="1854">
          <cell r="A1854">
            <v>8081</v>
          </cell>
          <cell r="B1854" t="str">
            <v>CEP/P</v>
          </cell>
          <cell r="C1854" t="str">
            <v>MOC</v>
          </cell>
          <cell r="E1854" t="str">
            <v>Remove Oxygen Compressor System K10101A/B(PID Updating)</v>
          </cell>
          <cell r="F1854">
            <v>0</v>
          </cell>
          <cell r="I1854">
            <v>0</v>
          </cell>
          <cell r="J1854" t="str">
            <v>Xu Xiaofei</v>
          </cell>
          <cell r="L1854">
            <v>39622</v>
          </cell>
          <cell r="M1854">
            <v>39622</v>
          </cell>
          <cell r="O1854">
            <v>39632</v>
          </cell>
          <cell r="P1854">
            <v>39632</v>
          </cell>
          <cell r="R1854">
            <v>39812</v>
          </cell>
          <cell r="T1854" t="str">
            <v>Closed</v>
          </cell>
        </row>
        <row r="1855">
          <cell r="A1855">
            <v>8080</v>
          </cell>
          <cell r="B1855" t="str">
            <v>CAP/E</v>
          </cell>
          <cell r="C1855" t="str">
            <v>Projects</v>
          </cell>
          <cell r="E1855" t="str">
            <v>Replace PTSA tank T9790</v>
          </cell>
          <cell r="F1855">
            <v>1440000</v>
          </cell>
          <cell r="H1855">
            <v>0</v>
          </cell>
          <cell r="I1855">
            <v>1060281</v>
          </cell>
          <cell r="J1855" t="str">
            <v>Shao Xinbo</v>
          </cell>
          <cell r="K1855" t="str">
            <v>Qu Liqiang</v>
          </cell>
          <cell r="L1855">
            <v>39638</v>
          </cell>
          <cell r="M1855">
            <v>39639</v>
          </cell>
          <cell r="N1855">
            <v>39751</v>
          </cell>
          <cell r="O1855">
            <v>39749</v>
          </cell>
          <cell r="P1855">
            <v>39749</v>
          </cell>
          <cell r="Q1855">
            <v>39825</v>
          </cell>
          <cell r="R1855">
            <v>39929</v>
          </cell>
          <cell r="T1855" t="str">
            <v>Closed</v>
          </cell>
          <cell r="U1855" t="str">
            <v>CN09.S.60620.801</v>
          </cell>
        </row>
        <row r="1856">
          <cell r="A1856">
            <v>8079</v>
          </cell>
          <cell r="B1856" t="str">
            <v>CEP/P</v>
          </cell>
          <cell r="C1856" t="str">
            <v>Projects</v>
          </cell>
          <cell r="E1856" t="str">
            <v>Add a Movable Discharge Equipment in LDPE Plant</v>
          </cell>
          <cell r="F1856">
            <v>237000</v>
          </cell>
          <cell r="I1856">
            <v>295438</v>
          </cell>
          <cell r="J1856" t="str">
            <v>Shao Xinbo</v>
          </cell>
          <cell r="K1856" t="str">
            <v>N.A</v>
          </cell>
          <cell r="L1856">
            <v>39636</v>
          </cell>
          <cell r="M1856">
            <v>39636</v>
          </cell>
          <cell r="N1856">
            <v>39751</v>
          </cell>
          <cell r="P1856">
            <v>39812</v>
          </cell>
          <cell r="R1856">
            <v>39992</v>
          </cell>
          <cell r="T1856" t="str">
            <v>Closed</v>
          </cell>
          <cell r="U1856" t="str">
            <v>CN09.I.10530.801</v>
          </cell>
        </row>
        <row r="1857">
          <cell r="A1857">
            <v>8078</v>
          </cell>
          <cell r="B1857" t="str">
            <v>CAP/A</v>
          </cell>
          <cell r="C1857" t="str">
            <v>MOC</v>
          </cell>
          <cell r="E1857" t="str">
            <v>Add a flushing line to C3100 sump</v>
          </cell>
          <cell r="F1857">
            <v>0</v>
          </cell>
          <cell r="I1857">
            <v>107328</v>
          </cell>
          <cell r="J1857" t="str">
            <v>Wei Xiaojuan</v>
          </cell>
          <cell r="K1857" t="str">
            <v>Qu Liqiang</v>
          </cell>
          <cell r="L1857">
            <v>39618</v>
          </cell>
          <cell r="M1857">
            <v>39618</v>
          </cell>
          <cell r="N1857">
            <v>39690</v>
          </cell>
          <cell r="O1857">
            <v>39703</v>
          </cell>
          <cell r="P1857">
            <v>39703</v>
          </cell>
          <cell r="R1857">
            <v>39883</v>
          </cell>
          <cell r="T1857" t="str">
            <v>Closed</v>
          </cell>
          <cell r="U1857" t="str">
            <v>30332444</v>
          </cell>
        </row>
        <row r="1858">
          <cell r="A1858">
            <v>8077</v>
          </cell>
          <cell r="B1858" t="str">
            <v>CTS/U</v>
          </cell>
          <cell r="C1858" t="str">
            <v>MOC</v>
          </cell>
          <cell r="E1858" t="str">
            <v>Change Material for U8101 inlet</v>
          </cell>
          <cell r="F1858">
            <v>0</v>
          </cell>
          <cell r="I1858">
            <v>0</v>
          </cell>
          <cell r="J1858" t="str">
            <v>Yu Xiya</v>
          </cell>
          <cell r="L1858">
            <v>39618</v>
          </cell>
          <cell r="M1858">
            <v>39618</v>
          </cell>
          <cell r="R1858">
            <v>41274</v>
          </cell>
          <cell r="T1858" t="str">
            <v>Closed</v>
          </cell>
        </row>
        <row r="1859">
          <cell r="A1859">
            <v>8076</v>
          </cell>
          <cell r="B1859" t="str">
            <v>CAP/E</v>
          </cell>
          <cell r="C1859" t="str">
            <v>MOC</v>
          </cell>
          <cell r="E1859" t="str">
            <v>Relocate 3" manual valve at V5080 caustic wash line</v>
          </cell>
          <cell r="F1859">
            <v>0</v>
          </cell>
          <cell r="I1859">
            <v>28612</v>
          </cell>
          <cell r="J1859" t="str">
            <v>Dai Xiaomin</v>
          </cell>
          <cell r="K1859" t="str">
            <v>Cao Jian (only for Civil part)</v>
          </cell>
          <cell r="L1859">
            <v>39618</v>
          </cell>
          <cell r="M1859">
            <v>39618</v>
          </cell>
          <cell r="N1859">
            <v>39690</v>
          </cell>
          <cell r="O1859">
            <v>39749</v>
          </cell>
          <cell r="P1859">
            <v>39749</v>
          </cell>
          <cell r="R1859">
            <v>39929</v>
          </cell>
          <cell r="T1859" t="str">
            <v>Closed</v>
          </cell>
          <cell r="U1859" t="str">
            <v>30328591</v>
          </cell>
        </row>
        <row r="1860">
          <cell r="A1860">
            <v>8075</v>
          </cell>
          <cell r="B1860" t="str">
            <v>CAP/A</v>
          </cell>
          <cell r="C1860" t="str">
            <v>Projects</v>
          </cell>
          <cell r="E1860" t="str">
            <v>Install vent gas filter in AGHC filling station</v>
          </cell>
          <cell r="F1860">
            <v>150000</v>
          </cell>
          <cell r="I1860">
            <v>90919</v>
          </cell>
          <cell r="J1860" t="str">
            <v>Ding ChangYong</v>
          </cell>
          <cell r="K1860" t="str">
            <v>Qu Liqiang</v>
          </cell>
          <cell r="L1860">
            <v>39616</v>
          </cell>
          <cell r="M1860">
            <v>39624</v>
          </cell>
          <cell r="N1860">
            <v>39721</v>
          </cell>
          <cell r="O1860">
            <v>39689</v>
          </cell>
          <cell r="P1860">
            <v>39689</v>
          </cell>
          <cell r="R1860">
            <v>39869</v>
          </cell>
          <cell r="T1860" t="str">
            <v>Closed</v>
          </cell>
          <cell r="U1860" t="str">
            <v>CN09.I.10610.803</v>
          </cell>
        </row>
        <row r="1861">
          <cell r="A1861">
            <v>8074</v>
          </cell>
          <cell r="B1861" t="str">
            <v>CBP/C</v>
          </cell>
          <cell r="C1861" t="str">
            <v>MOC</v>
          </cell>
          <cell r="E1861" t="str">
            <v>Add a slip line to transfer C6-C7 from JT to SCTF.</v>
          </cell>
          <cell r="F1861">
            <v>0</v>
          </cell>
          <cell r="I1861">
            <v>0</v>
          </cell>
          <cell r="J1861" t="str">
            <v>Xu Chen</v>
          </cell>
          <cell r="L1861">
            <v>39616</v>
          </cell>
          <cell r="M1861">
            <v>39616</v>
          </cell>
          <cell r="R1861">
            <v>41274</v>
          </cell>
          <cell r="T1861" t="str">
            <v>Closed</v>
          </cell>
        </row>
        <row r="1862">
          <cell r="A1862">
            <v>8073</v>
          </cell>
          <cell r="B1862" t="str">
            <v>IPS 2</v>
          </cell>
          <cell r="C1862" t="str">
            <v>Projects</v>
          </cell>
          <cell r="E1862" t="str">
            <v>IPS II - Study for 2-PH offgas to PP duct burner</v>
          </cell>
          <cell r="F1862">
            <v>0</v>
          </cell>
          <cell r="I1862">
            <v>0</v>
          </cell>
          <cell r="J1862" t="str">
            <v>Chen Yalei</v>
          </cell>
          <cell r="K1862" t="str">
            <v>N.A</v>
          </cell>
          <cell r="L1862">
            <v>39612</v>
          </cell>
          <cell r="M1862">
            <v>39612</v>
          </cell>
          <cell r="R1862">
            <v>41274</v>
          </cell>
          <cell r="T1862" t="str">
            <v>Closed</v>
          </cell>
        </row>
        <row r="1863">
          <cell r="A1863">
            <v>8072</v>
          </cell>
          <cell r="B1863" t="str">
            <v>CAP/E</v>
          </cell>
          <cell r="C1863" t="str">
            <v>MOC</v>
          </cell>
          <cell r="E1863" t="str">
            <v>Add a connection line between P7555 and R7100</v>
          </cell>
          <cell r="F1863">
            <v>5000</v>
          </cell>
          <cell r="G1863">
            <v>0</v>
          </cell>
          <cell r="I1863">
            <v>8725</v>
          </cell>
          <cell r="J1863" t="str">
            <v>Dai Xiaomin</v>
          </cell>
          <cell r="L1863">
            <v>39609</v>
          </cell>
          <cell r="M1863">
            <v>39609</v>
          </cell>
          <cell r="R1863">
            <v>41274</v>
          </cell>
          <cell r="T1863" t="str">
            <v>Closed</v>
          </cell>
          <cell r="U1863" t="str">
            <v>30331875</v>
          </cell>
        </row>
        <row r="1864">
          <cell r="A1864">
            <v>8071</v>
          </cell>
          <cell r="B1864" t="str">
            <v>CAP/E</v>
          </cell>
          <cell r="C1864" t="str">
            <v>MOC</v>
          </cell>
          <cell r="E1864" t="str">
            <v>Replace plant air with instrument air to purge fire detection of flare</v>
          </cell>
          <cell r="F1864">
            <v>0</v>
          </cell>
          <cell r="I1864">
            <v>0</v>
          </cell>
          <cell r="J1864" t="str">
            <v>Zhang Ju</v>
          </cell>
          <cell r="K1864" t="str">
            <v>Qu Liqiang</v>
          </cell>
          <cell r="L1864">
            <v>39605</v>
          </cell>
          <cell r="M1864">
            <v>39605</v>
          </cell>
          <cell r="N1864">
            <v>39675</v>
          </cell>
          <cell r="O1864">
            <v>39689</v>
          </cell>
          <cell r="P1864">
            <v>39689</v>
          </cell>
          <cell r="R1864">
            <v>39869</v>
          </cell>
          <cell r="T1864" t="str">
            <v>Closed</v>
          </cell>
        </row>
        <row r="1865">
          <cell r="A1865">
            <v>8070</v>
          </cell>
          <cell r="B1865" t="str">
            <v>IPS 2</v>
          </cell>
          <cell r="C1865" t="str">
            <v>Projects</v>
          </cell>
          <cell r="E1865" t="str">
            <v>IPS II - 2-PH Tie In</v>
          </cell>
          <cell r="F1865">
            <v>0</v>
          </cell>
          <cell r="I1865">
            <v>381245379</v>
          </cell>
          <cell r="J1865" t="str">
            <v>Chen Yalei</v>
          </cell>
          <cell r="K1865" t="str">
            <v>Qu Liqiang</v>
          </cell>
          <cell r="L1865">
            <v>39602</v>
          </cell>
          <cell r="M1865">
            <v>39578</v>
          </cell>
          <cell r="N1865">
            <v>39706</v>
          </cell>
          <cell r="O1865">
            <v>39780</v>
          </cell>
          <cell r="P1865">
            <v>39778</v>
          </cell>
          <cell r="Q1865">
            <v>39891</v>
          </cell>
          <cell r="R1865">
            <v>39981</v>
          </cell>
          <cell r="T1865" t="str">
            <v>Closed</v>
          </cell>
          <cell r="U1865" t="str">
            <v>CN09.L.58888.830</v>
          </cell>
        </row>
        <row r="1866">
          <cell r="A1866">
            <v>8069</v>
          </cell>
          <cell r="B1866" t="str">
            <v>CBP/C</v>
          </cell>
          <cell r="C1866" t="str">
            <v>MOC</v>
          </cell>
          <cell r="E1866" t="str">
            <v>Add a parallel on-off valve to flare for R480</v>
          </cell>
          <cell r="F1866">
            <v>0</v>
          </cell>
          <cell r="I1866">
            <v>0</v>
          </cell>
          <cell r="J1866" t="str">
            <v>Qiu Zhufeng</v>
          </cell>
          <cell r="L1866">
            <v>39602</v>
          </cell>
          <cell r="M1866">
            <v>39602</v>
          </cell>
          <cell r="R1866">
            <v>41274</v>
          </cell>
          <cell r="T1866" t="str">
            <v>Canceled</v>
          </cell>
        </row>
        <row r="1867">
          <cell r="A1867">
            <v>8068</v>
          </cell>
          <cell r="B1867" t="str">
            <v>CAP/E</v>
          </cell>
          <cell r="C1867" t="str">
            <v>MOC</v>
          </cell>
          <cell r="E1867" t="str">
            <v>Relocate strainer for P9596</v>
          </cell>
          <cell r="F1867">
            <v>0</v>
          </cell>
          <cell r="I1867">
            <v>0</v>
          </cell>
          <cell r="J1867" t="str">
            <v>Dai Xiaomin</v>
          </cell>
          <cell r="L1867">
            <v>39596</v>
          </cell>
          <cell r="M1867">
            <v>39596</v>
          </cell>
          <cell r="R1867">
            <v>41274</v>
          </cell>
          <cell r="T1867" t="str">
            <v>Closed</v>
          </cell>
        </row>
        <row r="1868">
          <cell r="A1868">
            <v>8067</v>
          </cell>
          <cell r="B1868" t="str">
            <v>CAP/A</v>
          </cell>
          <cell r="C1868" t="str">
            <v>MOC</v>
          </cell>
          <cell r="E1868" t="str">
            <v>Add control valve for cooling water line of E3120/E3110</v>
          </cell>
          <cell r="F1868">
            <v>0</v>
          </cell>
          <cell r="I1868">
            <v>0</v>
          </cell>
          <cell r="J1868" t="str">
            <v>Dai Xiaomin</v>
          </cell>
          <cell r="L1868">
            <v>39596</v>
          </cell>
          <cell r="M1868">
            <v>39596</v>
          </cell>
          <cell r="R1868">
            <v>41274</v>
          </cell>
          <cell r="T1868" t="str">
            <v>Closed</v>
          </cell>
        </row>
        <row r="1869">
          <cell r="A1869">
            <v>8066</v>
          </cell>
          <cell r="B1869" t="str">
            <v>CTA</v>
          </cell>
          <cell r="C1869" t="str">
            <v>MOC</v>
          </cell>
          <cell r="E1869" t="str">
            <v>Add Sunshade for Utility HV equipment</v>
          </cell>
          <cell r="F1869">
            <v>9500</v>
          </cell>
          <cell r="I1869">
            <v>600</v>
          </cell>
          <cell r="J1869" t="str">
            <v>Yu Yi</v>
          </cell>
          <cell r="L1869">
            <v>39596</v>
          </cell>
          <cell r="M1869">
            <v>39596</v>
          </cell>
          <cell r="R1869">
            <v>41274</v>
          </cell>
          <cell r="T1869" t="str">
            <v>Closed</v>
          </cell>
          <cell r="U1869" t="str">
            <v>30328121</v>
          </cell>
        </row>
        <row r="1870">
          <cell r="A1870">
            <v>8065</v>
          </cell>
          <cell r="B1870" t="str">
            <v>CBP/C</v>
          </cell>
          <cell r="C1870" t="str">
            <v>MOC</v>
          </cell>
          <cell r="E1870" t="str">
            <v>Introduce LG9905 signal to DCS</v>
          </cell>
          <cell r="F1870">
            <v>50000</v>
          </cell>
          <cell r="I1870">
            <v>10010</v>
          </cell>
          <cell r="J1870" t="str">
            <v>Yao Xiaping</v>
          </cell>
          <cell r="K1870" t="str">
            <v>Xu Ge</v>
          </cell>
          <cell r="L1870">
            <v>39596</v>
          </cell>
          <cell r="M1870">
            <v>39629</v>
          </cell>
          <cell r="N1870">
            <v>39690</v>
          </cell>
          <cell r="O1870">
            <v>39749</v>
          </cell>
          <cell r="P1870">
            <v>39749</v>
          </cell>
          <cell r="R1870">
            <v>39929</v>
          </cell>
          <cell r="T1870" t="str">
            <v>Closed</v>
          </cell>
          <cell r="U1870" t="str">
            <v>30342466</v>
          </cell>
        </row>
        <row r="1871">
          <cell r="A1871">
            <v>8063</v>
          </cell>
          <cell r="B1871" t="str">
            <v>CAP/E</v>
          </cell>
          <cell r="C1871" t="str">
            <v>Projects</v>
          </cell>
          <cell r="E1871" t="str">
            <v>Add Air Driven Drum Pump for the Kerobit Drum Unloading</v>
          </cell>
          <cell r="F1871">
            <v>66000</v>
          </cell>
          <cell r="I1871">
            <v>40142</v>
          </cell>
          <cell r="J1871" t="str">
            <v>Dai Xiaomin</v>
          </cell>
          <cell r="K1871" t="str">
            <v>Qu Liqiang</v>
          </cell>
          <cell r="L1871">
            <v>39594</v>
          </cell>
          <cell r="M1871">
            <v>39629</v>
          </cell>
          <cell r="N1871">
            <v>39675</v>
          </cell>
          <cell r="O1871">
            <v>39703</v>
          </cell>
          <cell r="P1871">
            <v>39703</v>
          </cell>
          <cell r="R1871">
            <v>39883</v>
          </cell>
          <cell r="T1871" t="str">
            <v>Closed</v>
          </cell>
          <cell r="U1871" t="str">
            <v>CN09.I.10630.801</v>
          </cell>
        </row>
        <row r="1872">
          <cell r="A1872">
            <v>8062</v>
          </cell>
          <cell r="B1872" t="str">
            <v>CEP/P</v>
          </cell>
          <cell r="C1872" t="str">
            <v>Projects</v>
          </cell>
          <cell r="E1872" t="str">
            <v>Add New VAM Purification Unit in  TM Line</v>
          </cell>
          <cell r="F1872">
            <v>16850000</v>
          </cell>
          <cell r="G1872">
            <v>0</v>
          </cell>
          <cell r="H1872">
            <v>0</v>
          </cell>
          <cell r="I1872">
            <v>11671882</v>
          </cell>
          <cell r="J1872" t="str">
            <v>Shao Xinbo</v>
          </cell>
          <cell r="K1872" t="str">
            <v>Wu Zefei</v>
          </cell>
          <cell r="L1872">
            <v>39629</v>
          </cell>
          <cell r="M1872">
            <v>39629</v>
          </cell>
          <cell r="N1872">
            <v>40117</v>
          </cell>
          <cell r="O1872">
            <v>40207</v>
          </cell>
          <cell r="P1872">
            <v>40207</v>
          </cell>
          <cell r="Q1872">
            <v>40416</v>
          </cell>
          <cell r="R1872">
            <v>40387</v>
          </cell>
          <cell r="T1872" t="str">
            <v>Closed</v>
          </cell>
          <cell r="U1872" t="str">
            <v>CN09.W.54050.801</v>
          </cell>
        </row>
        <row r="1873">
          <cell r="A1873">
            <v>8061</v>
          </cell>
          <cell r="B1873" t="str">
            <v>CAP/A</v>
          </cell>
          <cell r="C1873" t="str">
            <v>MOC</v>
          </cell>
          <cell r="E1873" t="str">
            <v>Add PD indicator for k1100</v>
          </cell>
          <cell r="F1873">
            <v>0</v>
          </cell>
          <cell r="I1873">
            <v>0</v>
          </cell>
          <cell r="J1873" t="str">
            <v>Wang Hua</v>
          </cell>
          <cell r="L1873">
            <v>39590</v>
          </cell>
          <cell r="M1873">
            <v>39590</v>
          </cell>
          <cell r="R1873">
            <v>41274</v>
          </cell>
          <cell r="T1873" t="str">
            <v>Closed</v>
          </cell>
        </row>
        <row r="1874">
          <cell r="A1874">
            <v>8060</v>
          </cell>
          <cell r="B1874" t="str">
            <v>IPS 2</v>
          </cell>
          <cell r="C1874" t="str">
            <v>Projects</v>
          </cell>
          <cell r="E1874" t="str">
            <v>IPS II - Early work for EU Expansion</v>
          </cell>
          <cell r="F1874">
            <v>0</v>
          </cell>
          <cell r="I1874">
            <v>419710504</v>
          </cell>
          <cell r="J1874" t="str">
            <v>Jiang Yunning/Wu Zefei</v>
          </cell>
          <cell r="K1874" t="str">
            <v>Jiang Yunning/Wu Zefei</v>
          </cell>
          <cell r="L1874">
            <v>39590</v>
          </cell>
          <cell r="M1874">
            <v>39590</v>
          </cell>
          <cell r="N1874">
            <v>39813</v>
          </cell>
          <cell r="O1874">
            <v>39967</v>
          </cell>
          <cell r="P1874">
            <v>39967</v>
          </cell>
          <cell r="R1874">
            <v>40147</v>
          </cell>
          <cell r="T1874" t="str">
            <v>Closed</v>
          </cell>
          <cell r="U1874" t="str">
            <v>CN09.L.58888.131</v>
          </cell>
        </row>
        <row r="1875">
          <cell r="A1875">
            <v>8059</v>
          </cell>
          <cell r="B1875" t="str">
            <v>CCP/F</v>
          </cell>
          <cell r="C1875" t="str">
            <v>Projects</v>
          </cell>
          <cell r="E1875" t="str">
            <v>Change the material of P4105 from CS to SS</v>
          </cell>
          <cell r="F1875">
            <v>127300</v>
          </cell>
          <cell r="I1875">
            <v>106295</v>
          </cell>
          <cell r="J1875" t="str">
            <v>Gao Zhitao</v>
          </cell>
          <cell r="K1875" t="str">
            <v>Gao Zhitao</v>
          </cell>
          <cell r="L1875">
            <v>39590</v>
          </cell>
          <cell r="M1875">
            <v>39590</v>
          </cell>
          <cell r="N1875">
            <v>39690</v>
          </cell>
          <cell r="O1875">
            <v>39752</v>
          </cell>
          <cell r="P1875">
            <v>39752</v>
          </cell>
          <cell r="R1875">
            <v>39932</v>
          </cell>
          <cell r="T1875" t="str">
            <v>Closed</v>
          </cell>
          <cell r="U1875" t="str">
            <v>CN09.I.10760.801</v>
          </cell>
        </row>
        <row r="1876">
          <cell r="A1876">
            <v>8058</v>
          </cell>
          <cell r="B1876" t="str">
            <v>CBP/C</v>
          </cell>
          <cell r="C1876" t="str">
            <v>MOC</v>
          </cell>
          <cell r="E1876" t="str">
            <v>Add steel beam in CAA main pumphouse</v>
          </cell>
          <cell r="F1876">
            <v>0</v>
          </cell>
          <cell r="I1876">
            <v>0</v>
          </cell>
          <cell r="J1876" t="str">
            <v>Wu Liang</v>
          </cell>
          <cell r="K1876" t="str">
            <v>Cao Jian</v>
          </cell>
          <cell r="L1876">
            <v>39588</v>
          </cell>
          <cell r="M1876">
            <v>39588</v>
          </cell>
          <cell r="N1876">
            <v>39659</v>
          </cell>
          <cell r="O1876">
            <v>39749</v>
          </cell>
          <cell r="P1876">
            <v>39749</v>
          </cell>
          <cell r="R1876">
            <v>39929</v>
          </cell>
          <cell r="T1876" t="str">
            <v>Closed</v>
          </cell>
        </row>
        <row r="1877">
          <cell r="A1877">
            <v>8057</v>
          </cell>
          <cell r="B1877" t="str">
            <v>CBP/C</v>
          </cell>
          <cell r="C1877" t="str">
            <v>MOC</v>
          </cell>
          <cell r="E1877" t="str">
            <v>Seperate a room in BCC rack room</v>
          </cell>
          <cell r="F1877">
            <v>49000</v>
          </cell>
          <cell r="I1877">
            <v>18000</v>
          </cell>
          <cell r="J1877" t="str">
            <v>Xu Yuebo</v>
          </cell>
          <cell r="K1877" t="str">
            <v>Jiang Yunning</v>
          </cell>
          <cell r="L1877">
            <v>39588</v>
          </cell>
          <cell r="M1877">
            <v>39588</v>
          </cell>
          <cell r="N1877">
            <v>39629</v>
          </cell>
          <cell r="O1877">
            <v>39749</v>
          </cell>
          <cell r="P1877">
            <v>39749</v>
          </cell>
          <cell r="R1877">
            <v>39929</v>
          </cell>
          <cell r="T1877" t="str">
            <v>Closed</v>
          </cell>
          <cell r="U1877" t="str">
            <v>30328434</v>
          </cell>
        </row>
        <row r="1878">
          <cell r="A1878">
            <v>8056</v>
          </cell>
          <cell r="B1878" t="str">
            <v>CFL</v>
          </cell>
          <cell r="C1878" t="str">
            <v>MOC</v>
          </cell>
          <cell r="E1878" t="str">
            <v>Add safety belt at RTTF un/loading station</v>
          </cell>
          <cell r="F1878">
            <v>0</v>
          </cell>
          <cell r="I1878">
            <v>0</v>
          </cell>
          <cell r="J1878" t="str">
            <v>Yu Yi</v>
          </cell>
          <cell r="K1878" t="str">
            <v>Wang Xiaofeng</v>
          </cell>
          <cell r="L1878">
            <v>39583</v>
          </cell>
          <cell r="M1878">
            <v>39583</v>
          </cell>
          <cell r="N1878">
            <v>39751</v>
          </cell>
          <cell r="O1878">
            <v>39749</v>
          </cell>
          <cell r="P1878">
            <v>39749</v>
          </cell>
          <cell r="R1878">
            <v>39929</v>
          </cell>
          <cell r="T1878" t="str">
            <v>Closed</v>
          </cell>
          <cell r="U1878" t="str">
            <v>20247049</v>
          </cell>
        </row>
        <row r="1879">
          <cell r="A1879">
            <v>8055</v>
          </cell>
          <cell r="B1879" t="str">
            <v>CBP/C</v>
          </cell>
          <cell r="C1879" t="str">
            <v>Projects</v>
          </cell>
          <cell r="E1879" t="str">
            <v>Noisehood for BCC Compressor</v>
          </cell>
          <cell r="F1879">
            <v>0</v>
          </cell>
          <cell r="I1879">
            <v>0</v>
          </cell>
          <cell r="J1879" t="str">
            <v>Cheng Jianping</v>
          </cell>
          <cell r="L1879">
            <v>39582</v>
          </cell>
          <cell r="M1879">
            <v>39582</v>
          </cell>
          <cell r="R1879">
            <v>41274</v>
          </cell>
          <cell r="T1879" t="str">
            <v>Canceled</v>
          </cell>
        </row>
        <row r="1880">
          <cell r="A1880">
            <v>8054</v>
          </cell>
          <cell r="B1880" t="str">
            <v>CT</v>
          </cell>
          <cell r="C1880" t="str">
            <v>Projects</v>
          </cell>
          <cell r="E1880" t="str">
            <v>Cleaning for BCC Turnaround</v>
          </cell>
          <cell r="F1880">
            <v>815000</v>
          </cell>
          <cell r="I1880">
            <v>997179</v>
          </cell>
          <cell r="J1880" t="str">
            <v>Wu Chuanbin</v>
          </cell>
          <cell r="K1880" t="str">
            <v>Pan Liming</v>
          </cell>
          <cell r="L1880">
            <v>39829</v>
          </cell>
          <cell r="M1880">
            <v>39829</v>
          </cell>
          <cell r="N1880">
            <v>40086</v>
          </cell>
          <cell r="O1880">
            <v>40235</v>
          </cell>
          <cell r="P1880">
            <v>40235</v>
          </cell>
          <cell r="Q1880">
            <v>40364</v>
          </cell>
          <cell r="R1880">
            <v>40454</v>
          </cell>
          <cell r="T1880" t="str">
            <v>Closed</v>
          </cell>
          <cell r="U1880" t="str">
            <v>CN09.S.67200.901</v>
          </cell>
        </row>
        <row r="1881">
          <cell r="A1881">
            <v>8053</v>
          </cell>
          <cell r="B1881" t="str">
            <v>CBP/C</v>
          </cell>
          <cell r="C1881" t="str">
            <v>Projects</v>
          </cell>
          <cell r="E1881" t="str">
            <v>Add Ethylene Pipeline to WACKER</v>
          </cell>
          <cell r="F1881">
            <v>4380000</v>
          </cell>
          <cell r="I1881">
            <v>3404360</v>
          </cell>
          <cell r="J1881" t="str">
            <v>Cao Lin</v>
          </cell>
          <cell r="K1881" t="str">
            <v>Ling Taizhong</v>
          </cell>
          <cell r="L1881">
            <v>39869</v>
          </cell>
          <cell r="M1881">
            <v>39869</v>
          </cell>
          <cell r="N1881">
            <v>39903</v>
          </cell>
          <cell r="O1881">
            <v>39925</v>
          </cell>
          <cell r="P1881">
            <v>39946</v>
          </cell>
          <cell r="Q1881">
            <v>40059</v>
          </cell>
          <cell r="R1881">
            <v>40149</v>
          </cell>
          <cell r="T1881" t="str">
            <v>Closed</v>
          </cell>
          <cell r="U1881" t="str">
            <v>CN09.S.10410.902</v>
          </cell>
        </row>
        <row r="1882">
          <cell r="A1882">
            <v>8052</v>
          </cell>
          <cell r="B1882" t="str">
            <v>CTE</v>
          </cell>
          <cell r="C1882" t="str">
            <v>Projects</v>
          </cell>
          <cell r="E1882" t="str">
            <v>Build East Laydown New Inhouse Contractor Area</v>
          </cell>
          <cell r="F1882">
            <v>7300000</v>
          </cell>
          <cell r="G1882">
            <v>0</v>
          </cell>
          <cell r="H1882">
            <v>0</v>
          </cell>
          <cell r="I1882">
            <v>8925066</v>
          </cell>
          <cell r="J1882" t="str">
            <v>Lu Yifeng</v>
          </cell>
          <cell r="K1882" t="str">
            <v>Jiang Yunning</v>
          </cell>
          <cell r="L1882">
            <v>39769</v>
          </cell>
          <cell r="M1882">
            <v>39769</v>
          </cell>
          <cell r="N1882">
            <v>40025</v>
          </cell>
          <cell r="O1882">
            <v>40209</v>
          </cell>
          <cell r="P1882">
            <v>40209</v>
          </cell>
          <cell r="R1882">
            <v>40389</v>
          </cell>
          <cell r="T1882" t="str">
            <v>Closed</v>
          </cell>
          <cell r="U1882" t="str">
            <v>CN09.S.67005.801</v>
          </cell>
        </row>
        <row r="1883">
          <cell r="A1883">
            <v>8051</v>
          </cell>
          <cell r="B1883" t="str">
            <v>CAP/E</v>
          </cell>
          <cell r="C1883" t="str">
            <v>MOC</v>
          </cell>
          <cell r="E1883" t="str">
            <v>Add insulation for P9510/9512/9520/9522/9530</v>
          </cell>
          <cell r="F1883">
            <v>0</v>
          </cell>
          <cell r="I1883">
            <v>0</v>
          </cell>
          <cell r="J1883" t="str">
            <v>Xu Xiaofei</v>
          </cell>
          <cell r="L1883">
            <v>39581</v>
          </cell>
          <cell r="M1883">
            <v>39581</v>
          </cell>
          <cell r="R1883">
            <v>41274</v>
          </cell>
          <cell r="T1883" t="str">
            <v>Closed</v>
          </cell>
        </row>
        <row r="1884">
          <cell r="A1884">
            <v>8050</v>
          </cell>
          <cell r="B1884" t="str">
            <v>CBP/S</v>
          </cell>
          <cell r="C1884" t="str">
            <v>MOC</v>
          </cell>
          <cell r="E1884" t="str">
            <v>Add Process Water bypass for E258</v>
          </cell>
          <cell r="F1884">
            <v>20000</v>
          </cell>
          <cell r="I1884">
            <v>46000</v>
          </cell>
          <cell r="J1884" t="str">
            <v>Qiu Zhufeng</v>
          </cell>
          <cell r="K1884" t="str">
            <v>TAR</v>
          </cell>
          <cell r="L1884">
            <v>39581</v>
          </cell>
          <cell r="M1884">
            <v>39738</v>
          </cell>
          <cell r="R1884">
            <v>41274</v>
          </cell>
          <cell r="T1884" t="str">
            <v>Canceled</v>
          </cell>
          <cell r="U1884" t="str">
            <v>30328330</v>
          </cell>
        </row>
        <row r="1885">
          <cell r="A1885">
            <v>8049</v>
          </cell>
          <cell r="B1885" t="str">
            <v>CBP/C</v>
          </cell>
          <cell r="C1885" t="str">
            <v>MOC</v>
          </cell>
          <cell r="E1885" t="str">
            <v>Add block valve at inlet &amp; outlet of E273A/B</v>
          </cell>
          <cell r="F1885">
            <v>0</v>
          </cell>
          <cell r="I1885">
            <v>0</v>
          </cell>
          <cell r="J1885" t="str">
            <v>Qiu Zhufeng</v>
          </cell>
          <cell r="L1885">
            <v>39581</v>
          </cell>
          <cell r="M1885">
            <v>39581</v>
          </cell>
          <cell r="R1885">
            <v>41274</v>
          </cell>
          <cell r="T1885" t="str">
            <v>Canceled</v>
          </cell>
        </row>
        <row r="1886">
          <cell r="A1886">
            <v>8048</v>
          </cell>
          <cell r="B1886" t="str">
            <v>CEP/P</v>
          </cell>
          <cell r="C1886" t="str">
            <v>Projects</v>
          </cell>
          <cell r="E1886" t="str">
            <v>Add new pellet water exchanger</v>
          </cell>
          <cell r="F1886">
            <v>2100000</v>
          </cell>
          <cell r="G1886">
            <v>0</v>
          </cell>
          <cell r="H1886">
            <v>0</v>
          </cell>
          <cell r="I1886">
            <v>1801390</v>
          </cell>
          <cell r="J1886" t="str">
            <v>Shao Xinbo</v>
          </cell>
          <cell r="K1886" t="str">
            <v>Pan Liming</v>
          </cell>
          <cell r="L1886">
            <v>40053</v>
          </cell>
          <cell r="M1886">
            <v>40053</v>
          </cell>
          <cell r="N1886">
            <v>40329</v>
          </cell>
          <cell r="O1886">
            <v>40326</v>
          </cell>
          <cell r="P1886">
            <v>40326</v>
          </cell>
          <cell r="R1886">
            <v>40506</v>
          </cell>
          <cell r="T1886" t="str">
            <v>Closed</v>
          </cell>
          <cell r="U1886" t="str">
            <v>CN09.S.10520.904</v>
          </cell>
        </row>
        <row r="1887">
          <cell r="A1887">
            <v>8047</v>
          </cell>
          <cell r="B1887" t="str">
            <v>CFL</v>
          </cell>
          <cell r="C1887" t="str">
            <v>Projects</v>
          </cell>
          <cell r="E1887" t="str">
            <v>Modify RTTF Shower Room and Locker Room</v>
          </cell>
          <cell r="F1887">
            <v>205000</v>
          </cell>
          <cell r="G1887">
            <v>0</v>
          </cell>
          <cell r="I1887">
            <v>216303</v>
          </cell>
          <cell r="J1887" t="str">
            <v>Yu Yi</v>
          </cell>
          <cell r="K1887" t="str">
            <v>Pan Liming</v>
          </cell>
          <cell r="L1887">
            <v>39576</v>
          </cell>
          <cell r="M1887">
            <v>39677</v>
          </cell>
          <cell r="N1887">
            <v>39752</v>
          </cell>
          <cell r="O1887">
            <v>39769</v>
          </cell>
          <cell r="P1887">
            <v>39769</v>
          </cell>
          <cell r="R1887">
            <v>39949</v>
          </cell>
          <cell r="T1887" t="str">
            <v>Closed</v>
          </cell>
          <cell r="U1887" t="str">
            <v>CN09.I.67031.801</v>
          </cell>
        </row>
        <row r="1888">
          <cell r="A1888">
            <v>8046</v>
          </cell>
          <cell r="B1888" t="str">
            <v>CEP/P</v>
          </cell>
          <cell r="C1888" t="str">
            <v>MOC</v>
          </cell>
          <cell r="E1888" t="str">
            <v>Revamp P10520 inlet pipeline</v>
          </cell>
          <cell r="F1888">
            <v>0</v>
          </cell>
          <cell r="I1888">
            <v>0</v>
          </cell>
          <cell r="J1888" t="str">
            <v>Ding Changyong</v>
          </cell>
          <cell r="L1888">
            <v>39576</v>
          </cell>
          <cell r="M1888">
            <v>39576</v>
          </cell>
          <cell r="R1888">
            <v>41274</v>
          </cell>
          <cell r="T1888" t="str">
            <v>Closed</v>
          </cell>
        </row>
        <row r="1889">
          <cell r="A1889">
            <v>8045</v>
          </cell>
          <cell r="B1889" t="str">
            <v>IPS 2</v>
          </cell>
          <cell r="C1889" t="str">
            <v>Projects</v>
          </cell>
          <cell r="E1889" t="str">
            <v>IPS II - Interconnecting piperack revamping in C1 plant</v>
          </cell>
          <cell r="F1889">
            <v>2350000</v>
          </cell>
          <cell r="I1889">
            <v>2439766</v>
          </cell>
          <cell r="J1889" t="str">
            <v>Hong Qishe</v>
          </cell>
          <cell r="K1889" t="str">
            <v>Zhang Fanwen</v>
          </cell>
          <cell r="L1889">
            <v>39448</v>
          </cell>
          <cell r="M1889">
            <v>39448</v>
          </cell>
          <cell r="N1889">
            <v>40178</v>
          </cell>
          <cell r="O1889">
            <v>40329</v>
          </cell>
          <cell r="P1889">
            <v>40329</v>
          </cell>
          <cell r="Q1889">
            <v>40343</v>
          </cell>
          <cell r="R1889">
            <v>40433</v>
          </cell>
          <cell r="T1889" t="str">
            <v>Closed</v>
          </cell>
          <cell r="U1889" t="str">
            <v>CN09.L.58888.460</v>
          </cell>
        </row>
        <row r="1890">
          <cell r="A1890">
            <v>8044</v>
          </cell>
          <cell r="B1890" t="str">
            <v>IPS 2</v>
          </cell>
          <cell r="C1890" t="str">
            <v>Projects</v>
          </cell>
          <cell r="E1890" t="str">
            <v>IPS II - EO/EG Flare stack recalculation EO Structure Recal.</v>
          </cell>
          <cell r="F1890">
            <v>10000</v>
          </cell>
          <cell r="I1890">
            <v>76111873</v>
          </cell>
          <cell r="J1890" t="str">
            <v>Xu Yuebo</v>
          </cell>
          <cell r="L1890">
            <v>39996</v>
          </cell>
          <cell r="M1890">
            <v>39996</v>
          </cell>
          <cell r="R1890">
            <v>41274</v>
          </cell>
          <cell r="T1890" t="str">
            <v>Canceled</v>
          </cell>
          <cell r="U1890" t="str">
            <v>CN09.L.58888.310</v>
          </cell>
        </row>
        <row r="1891">
          <cell r="A1891">
            <v>8043</v>
          </cell>
          <cell r="B1891" t="str">
            <v>CEP/P</v>
          </cell>
          <cell r="C1891" t="str">
            <v>MOC</v>
          </cell>
          <cell r="E1891" t="str">
            <v>Add platform and handrail in A120 Unit 2</v>
          </cell>
          <cell r="F1891">
            <v>45000</v>
          </cell>
          <cell r="I1891">
            <v>20462</v>
          </cell>
          <cell r="J1891" t="str">
            <v>Xu Yuebo</v>
          </cell>
          <cell r="K1891" t="str">
            <v>Pan Liming</v>
          </cell>
          <cell r="L1891">
            <v>39562</v>
          </cell>
          <cell r="M1891">
            <v>39562</v>
          </cell>
          <cell r="N1891">
            <v>39690</v>
          </cell>
          <cell r="O1891">
            <v>39701</v>
          </cell>
          <cell r="P1891">
            <v>39701</v>
          </cell>
          <cell r="R1891">
            <v>39881</v>
          </cell>
          <cell r="T1891" t="str">
            <v>Closed</v>
          </cell>
          <cell r="U1891" t="str">
            <v>30326295</v>
          </cell>
        </row>
        <row r="1892">
          <cell r="A1892">
            <v>8042</v>
          </cell>
          <cell r="B1892" t="str">
            <v>CAP/E</v>
          </cell>
          <cell r="C1892" t="str">
            <v>MOC</v>
          </cell>
          <cell r="E1892" t="str">
            <v>Add fixed miantenance platforms instead of frequently scaffolding</v>
          </cell>
          <cell r="F1892">
            <v>0</v>
          </cell>
          <cell r="I1892">
            <v>0</v>
          </cell>
          <cell r="J1892" t="str">
            <v>Wu Liang</v>
          </cell>
          <cell r="K1892" t="str">
            <v>Cao Jian</v>
          </cell>
          <cell r="L1892">
            <v>39562</v>
          </cell>
          <cell r="M1892">
            <v>39562</v>
          </cell>
          <cell r="N1892">
            <v>39653</v>
          </cell>
          <cell r="O1892">
            <v>39661</v>
          </cell>
          <cell r="P1892">
            <v>39661</v>
          </cell>
          <cell r="R1892">
            <v>39841</v>
          </cell>
          <cell r="T1892" t="str">
            <v>Closed</v>
          </cell>
          <cell r="U1892" t="str">
            <v>20245797</v>
          </cell>
        </row>
        <row r="1893">
          <cell r="A1893">
            <v>8041</v>
          </cell>
          <cell r="B1893" t="str">
            <v>CAP/E</v>
          </cell>
          <cell r="C1893" t="str">
            <v>MOC</v>
          </cell>
          <cell r="E1893" t="str">
            <v>Remove traveling crane designed for BA reboilers maintenance</v>
          </cell>
          <cell r="F1893">
            <v>0</v>
          </cell>
          <cell r="I1893">
            <v>0</v>
          </cell>
          <cell r="J1893" t="str">
            <v>Wu Liang</v>
          </cell>
          <cell r="L1893">
            <v>39562</v>
          </cell>
          <cell r="M1893">
            <v>39562</v>
          </cell>
          <cell r="R1893">
            <v>41274</v>
          </cell>
          <cell r="T1893" t="str">
            <v>Closed</v>
          </cell>
          <cell r="U1893" t="str">
            <v>20246045</v>
          </cell>
        </row>
        <row r="1894">
          <cell r="A1894">
            <v>8040</v>
          </cell>
          <cell r="B1894" t="str">
            <v>CBP/S</v>
          </cell>
          <cell r="C1894" t="str">
            <v>MOC</v>
          </cell>
          <cell r="E1894" t="str">
            <v>Add a pipeline from IA header to PA pipe of purge unit</v>
          </cell>
          <cell r="F1894">
            <v>10000</v>
          </cell>
          <cell r="I1894">
            <v>69300</v>
          </cell>
          <cell r="J1894" t="str">
            <v>Qiu Zhufeng</v>
          </cell>
          <cell r="L1894">
            <v>39559</v>
          </cell>
          <cell r="M1894">
            <v>39559</v>
          </cell>
          <cell r="R1894">
            <v>41274</v>
          </cell>
          <cell r="T1894" t="str">
            <v>Closed</v>
          </cell>
          <cell r="U1894" t="str">
            <v>30325706</v>
          </cell>
        </row>
        <row r="1895">
          <cell r="A1895">
            <v>8039</v>
          </cell>
          <cell r="B1895" t="str">
            <v>CTS/P</v>
          </cell>
          <cell r="C1895" t="str">
            <v>MOC</v>
          </cell>
          <cell r="E1895" t="str">
            <v>Modify self-cleaning system of GTG</v>
          </cell>
          <cell r="F1895">
            <v>100000</v>
          </cell>
          <cell r="I1895">
            <v>42295</v>
          </cell>
          <cell r="J1895" t="str">
            <v>Yu Xiya</v>
          </cell>
          <cell r="L1895">
            <v>39559</v>
          </cell>
          <cell r="M1895">
            <v>39559</v>
          </cell>
          <cell r="R1895">
            <v>41274</v>
          </cell>
          <cell r="T1895" t="str">
            <v>Closed</v>
          </cell>
          <cell r="U1895" t="str">
            <v>30329306</v>
          </cell>
        </row>
        <row r="1896">
          <cell r="A1896">
            <v>8038</v>
          </cell>
          <cell r="B1896" t="str">
            <v>CCP/O</v>
          </cell>
          <cell r="C1896" t="str">
            <v>Projects</v>
          </cell>
          <cell r="E1896" t="str">
            <v>Add EHT HI signal to DCS as system alarms and add general TC for all HI loops</v>
          </cell>
          <cell r="F1896">
            <v>80000</v>
          </cell>
          <cell r="I1896">
            <v>49340</v>
          </cell>
          <cell r="J1896" t="str">
            <v>Zhao Wei</v>
          </cell>
          <cell r="K1896" t="str">
            <v>Tian Wei</v>
          </cell>
          <cell r="L1896">
            <v>39556</v>
          </cell>
          <cell r="M1896">
            <v>39657</v>
          </cell>
          <cell r="N1896">
            <v>39751</v>
          </cell>
          <cell r="O1896">
            <v>39769</v>
          </cell>
          <cell r="P1896">
            <v>39769</v>
          </cell>
          <cell r="R1896">
            <v>39949</v>
          </cell>
          <cell r="T1896" t="str">
            <v>Closed</v>
          </cell>
          <cell r="U1896" t="str">
            <v>CN09.I.10710.801</v>
          </cell>
        </row>
        <row r="1897">
          <cell r="A1897">
            <v>8037</v>
          </cell>
          <cell r="B1897" t="str">
            <v>CAP/A</v>
          </cell>
          <cell r="C1897" t="str">
            <v>Other</v>
          </cell>
          <cell r="E1897" t="str">
            <v>Add air pipeline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 t="str">
            <v>Gao Changqing</v>
          </cell>
          <cell r="L1897">
            <v>39535</v>
          </cell>
          <cell r="R1897">
            <v>41274</v>
          </cell>
          <cell r="T1897" t="str">
            <v>Closed</v>
          </cell>
        </row>
        <row r="1898">
          <cell r="A1898">
            <v>8036</v>
          </cell>
          <cell r="B1898" t="str">
            <v>CBP/C</v>
          </cell>
          <cell r="C1898" t="str">
            <v>MOC</v>
          </cell>
          <cell r="E1898" t="str">
            <v>Add a bypass for E274 process water</v>
          </cell>
          <cell r="F1898">
            <v>17000</v>
          </cell>
          <cell r="I1898">
            <v>53000</v>
          </cell>
          <cell r="J1898" t="str">
            <v>Qiu Zhufeng</v>
          </cell>
          <cell r="L1898">
            <v>39546</v>
          </cell>
          <cell r="M1898">
            <v>39546</v>
          </cell>
          <cell r="R1898">
            <v>41274</v>
          </cell>
          <cell r="T1898" t="str">
            <v>Closed</v>
          </cell>
          <cell r="U1898" t="str">
            <v>30324179</v>
          </cell>
        </row>
        <row r="1899">
          <cell r="A1899">
            <v>8035</v>
          </cell>
          <cell r="B1899" t="str">
            <v>CBP/S</v>
          </cell>
          <cell r="C1899" t="str">
            <v>Projects</v>
          </cell>
          <cell r="E1899" t="str">
            <v>Add new drain pot ejector pump for U1741</v>
          </cell>
          <cell r="F1899">
            <v>53000</v>
          </cell>
          <cell r="I1899">
            <v>72764</v>
          </cell>
          <cell r="J1899" t="str">
            <v>Qin Liang</v>
          </cell>
          <cell r="K1899" t="str">
            <v>Zhang Fanwen</v>
          </cell>
          <cell r="L1899">
            <v>39576</v>
          </cell>
          <cell r="M1899">
            <v>39581</v>
          </cell>
          <cell r="N1899">
            <v>39690</v>
          </cell>
          <cell r="O1899">
            <v>39784</v>
          </cell>
          <cell r="P1899">
            <v>39784</v>
          </cell>
          <cell r="R1899">
            <v>39964</v>
          </cell>
          <cell r="T1899" t="str">
            <v>Closed</v>
          </cell>
          <cell r="U1899" t="str">
            <v>CN09.I.10430.802</v>
          </cell>
        </row>
        <row r="1900">
          <cell r="A1900">
            <v>8034</v>
          </cell>
          <cell r="B1900" t="str">
            <v>CBP/C</v>
          </cell>
          <cell r="C1900" t="str">
            <v>Projects</v>
          </cell>
          <cell r="E1900" t="str">
            <v>BCC Flare Modifcation</v>
          </cell>
          <cell r="F1900">
            <v>815000</v>
          </cell>
          <cell r="I1900">
            <v>417422</v>
          </cell>
          <cell r="J1900" t="str">
            <v>Cao Lin</v>
          </cell>
          <cell r="K1900" t="str">
            <v>Ling Taizhong(TAR)</v>
          </cell>
          <cell r="L1900">
            <v>39835</v>
          </cell>
          <cell r="M1900">
            <v>39811</v>
          </cell>
          <cell r="N1900">
            <v>40298</v>
          </cell>
          <cell r="O1900">
            <v>40319</v>
          </cell>
          <cell r="P1900">
            <v>40339</v>
          </cell>
          <cell r="Q1900">
            <v>40339</v>
          </cell>
          <cell r="R1900">
            <v>40429</v>
          </cell>
          <cell r="T1900" t="str">
            <v>Closed</v>
          </cell>
          <cell r="U1900" t="str">
            <v>CN09.S.10410.901</v>
          </cell>
        </row>
        <row r="1901">
          <cell r="A1901">
            <v>8033</v>
          </cell>
          <cell r="B1901" t="str">
            <v>CAP/A</v>
          </cell>
          <cell r="C1901" t="str">
            <v>MOC</v>
          </cell>
          <cell r="E1901" t="str">
            <v>AA/AE lifting cage design and construction</v>
          </cell>
          <cell r="F1901">
            <v>9000</v>
          </cell>
          <cell r="I1901">
            <v>6700</v>
          </cell>
          <cell r="J1901" t="str">
            <v>Yu Yi</v>
          </cell>
          <cell r="K1901" t="str">
            <v>Cao Jian</v>
          </cell>
          <cell r="L1901">
            <v>39545</v>
          </cell>
          <cell r="M1901">
            <v>39545</v>
          </cell>
          <cell r="N1901">
            <v>39599</v>
          </cell>
          <cell r="O1901">
            <v>39609</v>
          </cell>
          <cell r="P1901">
            <v>39609</v>
          </cell>
          <cell r="R1901">
            <v>39789</v>
          </cell>
          <cell r="T1901" t="str">
            <v>Closed</v>
          </cell>
          <cell r="U1901" t="str">
            <v>30321326</v>
          </cell>
        </row>
        <row r="1902">
          <cell r="A1902">
            <v>8032</v>
          </cell>
          <cell r="B1902" t="str">
            <v>CTS/U</v>
          </cell>
          <cell r="C1902" t="str">
            <v>MOC</v>
          </cell>
          <cell r="E1902" t="str">
            <v>Add lighting for chemicals feeding system of U1</v>
          </cell>
          <cell r="F1902">
            <v>2000</v>
          </cell>
          <cell r="I1902">
            <v>24291</v>
          </cell>
          <cell r="J1902" t="str">
            <v>Bian Jiacai</v>
          </cell>
          <cell r="K1902" t="str">
            <v>Sun Zhongpin</v>
          </cell>
          <cell r="L1902">
            <v>39527</v>
          </cell>
          <cell r="M1902">
            <v>39527</v>
          </cell>
          <cell r="N1902">
            <v>39598</v>
          </cell>
          <cell r="O1902">
            <v>39612</v>
          </cell>
          <cell r="P1902">
            <v>39612</v>
          </cell>
          <cell r="R1902">
            <v>39792</v>
          </cell>
          <cell r="T1902" t="str">
            <v>Closed</v>
          </cell>
          <cell r="U1902" t="str">
            <v>30319317</v>
          </cell>
        </row>
        <row r="1903">
          <cell r="A1903">
            <v>8031</v>
          </cell>
          <cell r="B1903" t="str">
            <v>CTS/U</v>
          </cell>
          <cell r="C1903" t="str">
            <v>MOC</v>
          </cell>
          <cell r="E1903" t="str">
            <v>Innovation of F3201A/B/C</v>
          </cell>
          <cell r="F1903">
            <v>0</v>
          </cell>
          <cell r="I1903">
            <v>0</v>
          </cell>
          <cell r="J1903" t="str">
            <v>Chen Yalei</v>
          </cell>
          <cell r="L1903">
            <v>39526</v>
          </cell>
          <cell r="M1903">
            <v>39526</v>
          </cell>
          <cell r="R1903">
            <v>41274</v>
          </cell>
          <cell r="T1903" t="str">
            <v>Canceled</v>
          </cell>
        </row>
        <row r="1904">
          <cell r="A1904">
            <v>8030</v>
          </cell>
          <cell r="B1904" t="str">
            <v>CBP/S</v>
          </cell>
          <cell r="C1904" t="str">
            <v>MOC</v>
          </cell>
          <cell r="E1904" t="str">
            <v>Add a strainer for sealing steam pipeline</v>
          </cell>
          <cell r="F1904">
            <v>0</v>
          </cell>
          <cell r="I1904">
            <v>0</v>
          </cell>
          <cell r="J1904" t="str">
            <v>Hong Qishe</v>
          </cell>
          <cell r="L1904">
            <v>39525</v>
          </cell>
          <cell r="M1904">
            <v>39525</v>
          </cell>
          <cell r="R1904">
            <v>41274</v>
          </cell>
          <cell r="T1904" t="str">
            <v>Closed</v>
          </cell>
        </row>
        <row r="1905">
          <cell r="A1905">
            <v>8029</v>
          </cell>
          <cell r="B1905" t="str">
            <v>CAP/E</v>
          </cell>
          <cell r="C1905" t="str">
            <v>MOC</v>
          </cell>
          <cell r="E1905" t="str">
            <v>Add insulation for pumps circulation lines</v>
          </cell>
          <cell r="F1905">
            <v>0</v>
          </cell>
          <cell r="I1905">
            <v>0</v>
          </cell>
          <cell r="J1905" t="str">
            <v>Shao Xinbo</v>
          </cell>
          <cell r="L1905">
            <v>39520</v>
          </cell>
          <cell r="M1905">
            <v>39520</v>
          </cell>
          <cell r="R1905">
            <v>41274</v>
          </cell>
          <cell r="T1905" t="str">
            <v>Closed</v>
          </cell>
        </row>
        <row r="1906">
          <cell r="A1906">
            <v>8028</v>
          </cell>
          <cell r="B1906" t="str">
            <v>CAP/A</v>
          </cell>
          <cell r="C1906" t="str">
            <v>MOC</v>
          </cell>
          <cell r="E1906" t="str">
            <v>Add temperature indicator</v>
          </cell>
          <cell r="F1906">
            <v>0</v>
          </cell>
          <cell r="I1906">
            <v>0</v>
          </cell>
          <cell r="J1906" t="str">
            <v>Gao Changqing</v>
          </cell>
          <cell r="L1906">
            <v>39513</v>
          </cell>
          <cell r="M1906">
            <v>39513</v>
          </cell>
          <cell r="R1906">
            <v>41274</v>
          </cell>
          <cell r="T1906" t="str">
            <v>Closed</v>
          </cell>
        </row>
        <row r="1907">
          <cell r="A1907">
            <v>8027</v>
          </cell>
          <cell r="B1907" t="str">
            <v>CAP/E</v>
          </cell>
          <cell r="C1907" t="str">
            <v>MOC</v>
          </cell>
          <cell r="E1907" t="str">
            <v>Add MEHQ stabilizer line to V7470 vapor line</v>
          </cell>
          <cell r="F1907">
            <v>0</v>
          </cell>
          <cell r="I1907">
            <v>0</v>
          </cell>
          <cell r="J1907" t="str">
            <v>Shao Xinbo</v>
          </cell>
          <cell r="L1907">
            <v>39513</v>
          </cell>
          <cell r="M1907">
            <v>39513</v>
          </cell>
          <cell r="R1907">
            <v>41274</v>
          </cell>
          <cell r="T1907" t="str">
            <v>Closed</v>
          </cell>
        </row>
        <row r="1908">
          <cell r="A1908">
            <v>8026</v>
          </cell>
          <cell r="B1908" t="str">
            <v>CAP/A</v>
          </cell>
          <cell r="C1908" t="str">
            <v>MOC</v>
          </cell>
          <cell r="E1908" t="str">
            <v>Add pipeline from C3950 to TOC-Pit(Update PID)</v>
          </cell>
          <cell r="F1908">
            <v>0</v>
          </cell>
          <cell r="G1908">
            <v>0</v>
          </cell>
          <cell r="I1908">
            <v>0</v>
          </cell>
          <cell r="J1908" t="str">
            <v>Shao Xinbo</v>
          </cell>
          <cell r="L1908">
            <v>39512</v>
          </cell>
          <cell r="M1908">
            <v>39512</v>
          </cell>
          <cell r="R1908">
            <v>41274</v>
          </cell>
          <cell r="T1908" t="str">
            <v>Canceled</v>
          </cell>
        </row>
        <row r="1909">
          <cell r="A1909">
            <v>8025</v>
          </cell>
          <cell r="B1909" t="str">
            <v>CAP/E</v>
          </cell>
          <cell r="C1909" t="str">
            <v>MOC</v>
          </cell>
          <cell r="E1909" t="str">
            <v>Change the usage of loading arm Z9305 from CAA to GAA</v>
          </cell>
          <cell r="F1909">
            <v>5000</v>
          </cell>
          <cell r="I1909">
            <v>100200</v>
          </cell>
          <cell r="J1909" t="str">
            <v>Shao Xinbo</v>
          </cell>
          <cell r="L1909">
            <v>39510</v>
          </cell>
          <cell r="M1909">
            <v>39510</v>
          </cell>
          <cell r="R1909">
            <v>41274</v>
          </cell>
          <cell r="T1909" t="str">
            <v>Closed</v>
          </cell>
          <cell r="U1909" t="str">
            <v>30321160</v>
          </cell>
        </row>
        <row r="1910">
          <cell r="A1910">
            <v>8024</v>
          </cell>
          <cell r="B1910" t="str">
            <v>CBP/C</v>
          </cell>
          <cell r="C1910" t="str">
            <v>Projects</v>
          </cell>
          <cell r="E1910" t="str">
            <v>Add off-spec Propylene line</v>
          </cell>
          <cell r="F1910">
            <v>910000</v>
          </cell>
          <cell r="I1910">
            <v>791070</v>
          </cell>
          <cell r="J1910" t="str">
            <v>Xu Chen</v>
          </cell>
          <cell r="K1910" t="str">
            <v>Ling Taizhong</v>
          </cell>
          <cell r="L1910">
            <v>39874</v>
          </cell>
          <cell r="M1910">
            <v>39874</v>
          </cell>
          <cell r="N1910">
            <v>40025</v>
          </cell>
          <cell r="O1910">
            <v>40303</v>
          </cell>
          <cell r="P1910">
            <v>40303</v>
          </cell>
          <cell r="R1910">
            <v>40483</v>
          </cell>
          <cell r="T1910" t="str">
            <v>Closed</v>
          </cell>
          <cell r="U1910" t="str">
            <v>CN09.S.10430.901</v>
          </cell>
        </row>
        <row r="1911">
          <cell r="A1911">
            <v>8023</v>
          </cell>
          <cell r="B1911" t="str">
            <v>CFL</v>
          </cell>
          <cell r="C1911" t="str">
            <v>MOC</v>
          </cell>
          <cell r="E1911" t="str">
            <v>Change RTT1130 tank to store 2-EH as finished product tank</v>
          </cell>
          <cell r="F1911">
            <v>0</v>
          </cell>
          <cell r="I1911">
            <v>0</v>
          </cell>
          <cell r="J1911" t="str">
            <v>Ding Lei</v>
          </cell>
          <cell r="L1911">
            <v>39507</v>
          </cell>
          <cell r="M1911">
            <v>39507</v>
          </cell>
          <cell r="R1911">
            <v>41274</v>
          </cell>
          <cell r="T1911" t="str">
            <v>Closed</v>
          </cell>
        </row>
        <row r="1912">
          <cell r="A1912">
            <v>8022</v>
          </cell>
          <cell r="B1912" t="str">
            <v>CBP/S</v>
          </cell>
          <cell r="C1912" t="str">
            <v>MOC</v>
          </cell>
          <cell r="E1912" t="str">
            <v>Modify warm up drains of T &amp; T valve</v>
          </cell>
          <cell r="F1912">
            <v>0</v>
          </cell>
          <cell r="I1912">
            <v>0</v>
          </cell>
          <cell r="J1912" t="str">
            <v>Cao Lin</v>
          </cell>
          <cell r="L1912">
            <v>39505</v>
          </cell>
          <cell r="M1912">
            <v>39505</v>
          </cell>
          <cell r="R1912">
            <v>41274</v>
          </cell>
          <cell r="T1912" t="str">
            <v>Closed</v>
          </cell>
        </row>
        <row r="1913">
          <cell r="A1913">
            <v>8021</v>
          </cell>
          <cell r="B1913" t="str">
            <v>CBP/C</v>
          </cell>
          <cell r="C1913" t="str">
            <v>MOC</v>
          </cell>
          <cell r="E1913" t="str">
            <v>Add inlet and outlet valves for 330-P-342/343/344</v>
          </cell>
          <cell r="F1913">
            <v>0</v>
          </cell>
          <cell r="I1913">
            <v>0</v>
          </cell>
          <cell r="J1913" t="str">
            <v>Cao Lin</v>
          </cell>
          <cell r="L1913">
            <v>39505</v>
          </cell>
          <cell r="M1913">
            <v>39505</v>
          </cell>
          <cell r="R1913">
            <v>41274</v>
          </cell>
          <cell r="T1913" t="str">
            <v>Closed</v>
          </cell>
        </row>
        <row r="1914">
          <cell r="A1914">
            <v>8020</v>
          </cell>
          <cell r="B1914" t="str">
            <v>CBP/C</v>
          </cell>
          <cell r="C1914" t="str">
            <v>MOC</v>
          </cell>
          <cell r="E1914" t="str">
            <v>Add pipeline from 610-P-108A/B to 330-V-342</v>
          </cell>
          <cell r="F1914">
            <v>0</v>
          </cell>
          <cell r="I1914">
            <v>0</v>
          </cell>
          <cell r="J1914" t="str">
            <v>Cao Lin</v>
          </cell>
          <cell r="L1914">
            <v>39507</v>
          </cell>
          <cell r="M1914">
            <v>39507</v>
          </cell>
          <cell r="R1914">
            <v>41274</v>
          </cell>
          <cell r="T1914" t="str">
            <v>Closed</v>
          </cell>
        </row>
        <row r="1915">
          <cell r="A1915">
            <v>8019</v>
          </cell>
          <cell r="B1915" t="str">
            <v>CTE</v>
          </cell>
          <cell r="C1915" t="str">
            <v>MOC</v>
          </cell>
          <cell r="E1915" t="str">
            <v>Build Fence around BYC OSBL Land</v>
          </cell>
          <cell r="F1915">
            <v>0</v>
          </cell>
          <cell r="I1915">
            <v>0</v>
          </cell>
          <cell r="J1915" t="str">
            <v>Guo Yibing</v>
          </cell>
          <cell r="K1915" t="str">
            <v>Guo Yibing</v>
          </cell>
          <cell r="L1915">
            <v>39504</v>
          </cell>
          <cell r="M1915">
            <v>39504</v>
          </cell>
          <cell r="N1915">
            <v>39537</v>
          </cell>
          <cell r="O1915">
            <v>39568</v>
          </cell>
          <cell r="P1915">
            <v>39568</v>
          </cell>
          <cell r="R1915">
            <v>39748</v>
          </cell>
          <cell r="T1915" t="str">
            <v>Closed</v>
          </cell>
        </row>
        <row r="1916">
          <cell r="A1916">
            <v>8018</v>
          </cell>
          <cell r="B1916" t="str">
            <v>CBP/C</v>
          </cell>
          <cell r="C1916" t="str">
            <v>MOC</v>
          </cell>
          <cell r="E1916" t="str">
            <v>Add HT for  STL15203 and relevant pipes</v>
          </cell>
          <cell r="F1916">
            <v>0</v>
          </cell>
          <cell r="I1916">
            <v>0</v>
          </cell>
          <cell r="J1916" t="str">
            <v>Cao Lin</v>
          </cell>
          <cell r="K1916" t="str">
            <v>Tian Wei</v>
          </cell>
          <cell r="L1916">
            <v>39500</v>
          </cell>
          <cell r="M1916">
            <v>39500</v>
          </cell>
          <cell r="N1916">
            <v>39598</v>
          </cell>
          <cell r="O1916">
            <v>39633</v>
          </cell>
          <cell r="P1916">
            <v>39633</v>
          </cell>
          <cell r="R1916">
            <v>39813</v>
          </cell>
          <cell r="T1916" t="str">
            <v>Closed</v>
          </cell>
        </row>
        <row r="1917">
          <cell r="A1917">
            <v>8017</v>
          </cell>
          <cell r="B1917" t="str">
            <v>CBP/C</v>
          </cell>
          <cell r="C1917" t="str">
            <v>MOC</v>
          </cell>
          <cell r="E1917" t="str">
            <v>Revamp 390-P-905</v>
          </cell>
          <cell r="F1917">
            <v>75000</v>
          </cell>
          <cell r="I1917">
            <v>177517</v>
          </cell>
          <cell r="J1917" t="str">
            <v>Cao Lin</v>
          </cell>
          <cell r="K1917" t="str">
            <v>Zhang Fanwen</v>
          </cell>
          <cell r="L1917">
            <v>39500</v>
          </cell>
          <cell r="M1917">
            <v>39797</v>
          </cell>
          <cell r="N1917">
            <v>39690</v>
          </cell>
          <cell r="O1917">
            <v>40025</v>
          </cell>
          <cell r="P1917">
            <v>40025</v>
          </cell>
          <cell r="R1917">
            <v>40205</v>
          </cell>
          <cell r="T1917" t="str">
            <v>Closed</v>
          </cell>
          <cell r="U1917" t="str">
            <v>30324830</v>
          </cell>
        </row>
        <row r="1918">
          <cell r="A1918">
            <v>8016</v>
          </cell>
          <cell r="B1918" t="str">
            <v>CBP/C</v>
          </cell>
          <cell r="C1918" t="str">
            <v>MOC</v>
          </cell>
          <cell r="E1918" t="str">
            <v>Add connection passway between K-300 house and Area 330 packrack</v>
          </cell>
          <cell r="F1918">
            <v>0</v>
          </cell>
          <cell r="I1918">
            <v>0</v>
          </cell>
          <cell r="J1918" t="str">
            <v>Cao Lin</v>
          </cell>
          <cell r="K1918" t="str">
            <v>Wang Xiaofeng</v>
          </cell>
          <cell r="L1918">
            <v>39500</v>
          </cell>
          <cell r="M1918">
            <v>39640</v>
          </cell>
          <cell r="N1918">
            <v>39721</v>
          </cell>
          <cell r="O1918">
            <v>39832</v>
          </cell>
          <cell r="P1918">
            <v>39832</v>
          </cell>
          <cell r="R1918">
            <v>40012</v>
          </cell>
          <cell r="T1918" t="str">
            <v>Closed</v>
          </cell>
        </row>
        <row r="1919">
          <cell r="A1919">
            <v>8015</v>
          </cell>
          <cell r="B1919" t="str">
            <v>CBP/C</v>
          </cell>
          <cell r="C1919" t="str">
            <v>MOC</v>
          </cell>
          <cell r="E1919" t="str">
            <v>Add upstream valve for 330-PSV-3554</v>
          </cell>
          <cell r="F1919">
            <v>6500</v>
          </cell>
          <cell r="I1919">
            <v>62210</v>
          </cell>
          <cell r="J1919" t="str">
            <v>Cao Lin</v>
          </cell>
          <cell r="L1919">
            <v>39500</v>
          </cell>
          <cell r="M1919">
            <v>39500</v>
          </cell>
          <cell r="R1919">
            <v>41274</v>
          </cell>
          <cell r="T1919" t="str">
            <v>Closed</v>
          </cell>
          <cell r="U1919" t="str">
            <v>30326497</v>
          </cell>
        </row>
        <row r="1920">
          <cell r="A1920">
            <v>8014</v>
          </cell>
          <cell r="B1920" t="str">
            <v>CBP/C</v>
          </cell>
          <cell r="C1920" t="str">
            <v>MOC</v>
          </cell>
          <cell r="E1920" t="str">
            <v>Add upstream valve for 390-PSV-9503</v>
          </cell>
          <cell r="F1920">
            <v>0</v>
          </cell>
          <cell r="I1920">
            <v>0</v>
          </cell>
          <cell r="J1920" t="str">
            <v>Cao Lin</v>
          </cell>
          <cell r="L1920">
            <v>39500</v>
          </cell>
          <cell r="M1920">
            <v>39500</v>
          </cell>
          <cell r="R1920">
            <v>41274</v>
          </cell>
          <cell r="T1920" t="str">
            <v>Closed</v>
          </cell>
        </row>
        <row r="1921">
          <cell r="A1921">
            <v>8013</v>
          </cell>
          <cell r="B1921" t="str">
            <v>CBP/C</v>
          </cell>
          <cell r="C1921" t="str">
            <v>MOC</v>
          </cell>
          <cell r="E1921" t="str">
            <v>Add upstream valve for 390-PSV-9541</v>
          </cell>
          <cell r="F1921">
            <v>0</v>
          </cell>
          <cell r="I1921">
            <v>0</v>
          </cell>
          <cell r="J1921" t="str">
            <v>Cao Lin</v>
          </cell>
          <cell r="L1921">
            <v>39500</v>
          </cell>
          <cell r="M1921">
            <v>39500</v>
          </cell>
          <cell r="R1921">
            <v>41274</v>
          </cell>
          <cell r="T1921" t="str">
            <v>Closed</v>
          </cell>
        </row>
        <row r="1922">
          <cell r="A1922">
            <v>8012</v>
          </cell>
          <cell r="B1922" t="str">
            <v>C</v>
          </cell>
          <cell r="C1922" t="str">
            <v>MOC</v>
          </cell>
          <cell r="E1922" t="str">
            <v>Modification of Wind Meters in BYC</v>
          </cell>
          <cell r="F1922">
            <v>60000</v>
          </cell>
          <cell r="I1922">
            <v>0</v>
          </cell>
          <cell r="J1922" t="str">
            <v>Chen Yalei</v>
          </cell>
          <cell r="K1922" t="str">
            <v>Pan Liming</v>
          </cell>
          <cell r="L1922">
            <v>39449</v>
          </cell>
          <cell r="M1922">
            <v>39449</v>
          </cell>
          <cell r="N1922">
            <v>39568</v>
          </cell>
          <cell r="R1922">
            <v>41274</v>
          </cell>
          <cell r="T1922" t="str">
            <v>Canceled</v>
          </cell>
          <cell r="U1922" t="str">
            <v>30309848</v>
          </cell>
        </row>
        <row r="1923">
          <cell r="A1923">
            <v>8011</v>
          </cell>
          <cell r="B1923" t="str">
            <v>C</v>
          </cell>
          <cell r="C1923" t="str">
            <v>MOC</v>
          </cell>
          <cell r="E1923" t="str">
            <v>Install two card readers for the gate of workshop</v>
          </cell>
          <cell r="F1923">
            <v>0</v>
          </cell>
          <cell r="I1923">
            <v>0</v>
          </cell>
          <cell r="J1923" t="str">
            <v>Zhang Wen</v>
          </cell>
          <cell r="K1923" t="str">
            <v>Cao Yongbin</v>
          </cell>
          <cell r="L1923">
            <v>39499</v>
          </cell>
          <cell r="M1923">
            <v>39499</v>
          </cell>
          <cell r="N1923">
            <v>39568</v>
          </cell>
          <cell r="Q1923">
            <v>39855</v>
          </cell>
          <cell r="R1923">
            <v>41274</v>
          </cell>
          <cell r="T1923" t="str">
            <v>Closed</v>
          </cell>
        </row>
        <row r="1924">
          <cell r="A1924">
            <v>8010</v>
          </cell>
          <cell r="B1924" t="str">
            <v>C</v>
          </cell>
          <cell r="C1924" t="str">
            <v>Projects</v>
          </cell>
          <cell r="E1924" t="str">
            <v>Improvement of security CCTV monitoring system</v>
          </cell>
          <cell r="F1924">
            <v>495000</v>
          </cell>
          <cell r="I1924">
            <v>406227</v>
          </cell>
          <cell r="J1924" t="str">
            <v>Bian Jiacai</v>
          </cell>
          <cell r="K1924" t="str">
            <v>Gao Huiming</v>
          </cell>
          <cell r="L1924">
            <v>39496</v>
          </cell>
          <cell r="M1924">
            <v>39539</v>
          </cell>
          <cell r="N1924">
            <v>39659</v>
          </cell>
          <cell r="O1924">
            <v>39716</v>
          </cell>
          <cell r="P1924">
            <v>39716</v>
          </cell>
          <cell r="Q1924">
            <v>39807</v>
          </cell>
          <cell r="R1924">
            <v>39897</v>
          </cell>
          <cell r="T1924" t="str">
            <v>Closed</v>
          </cell>
          <cell r="U1924" t="str">
            <v>CN09.I.30120.801</v>
          </cell>
        </row>
        <row r="1925">
          <cell r="A1925">
            <v>8009</v>
          </cell>
          <cell r="B1925" t="str">
            <v>CBP/C</v>
          </cell>
          <cell r="C1925" t="str">
            <v>Projects</v>
          </cell>
          <cell r="E1925" t="str">
            <v>Add distort piece in furnace H114 to strengthen heat transfer</v>
          </cell>
          <cell r="F1925">
            <v>1500000</v>
          </cell>
          <cell r="I1925">
            <v>560750</v>
          </cell>
          <cell r="J1925" t="str">
            <v>Cao Lin</v>
          </cell>
          <cell r="K1925" t="str">
            <v>Jia Yingchun</v>
          </cell>
          <cell r="L1925">
            <v>39496</v>
          </cell>
          <cell r="M1925">
            <v>39517</v>
          </cell>
          <cell r="N1925">
            <v>39583</v>
          </cell>
          <cell r="O1925">
            <v>39583</v>
          </cell>
          <cell r="P1925">
            <v>39583</v>
          </cell>
          <cell r="R1925">
            <v>39763</v>
          </cell>
          <cell r="T1925" t="str">
            <v>Closed</v>
          </cell>
          <cell r="U1925" t="str">
            <v>CN09.S.10410.801</v>
          </cell>
        </row>
        <row r="1926">
          <cell r="A1926">
            <v>8008</v>
          </cell>
          <cell r="B1926" t="str">
            <v>CEP/P</v>
          </cell>
          <cell r="C1926" t="str">
            <v>Projects</v>
          </cell>
          <cell r="E1926" t="str">
            <v>Add a 3-phase power in B150 maintenance room</v>
          </cell>
          <cell r="F1926">
            <v>275000</v>
          </cell>
          <cell r="I1926">
            <v>135985</v>
          </cell>
          <cell r="J1926" t="str">
            <v>Zhao Wei</v>
          </cell>
          <cell r="K1926" t="str">
            <v>Sun Zhongpin</v>
          </cell>
          <cell r="L1926">
            <v>39498</v>
          </cell>
          <cell r="M1926">
            <v>39549</v>
          </cell>
          <cell r="N1926">
            <v>39691</v>
          </cell>
          <cell r="P1926">
            <v>39892</v>
          </cell>
          <cell r="R1926">
            <v>40072</v>
          </cell>
          <cell r="T1926" t="str">
            <v>Closed</v>
          </cell>
          <cell r="U1926" t="str">
            <v>CN09.I.10520.801</v>
          </cell>
        </row>
        <row r="1927">
          <cell r="A1927">
            <v>8007</v>
          </cell>
          <cell r="B1927" t="str">
            <v>CEP/P</v>
          </cell>
          <cell r="C1927" t="str">
            <v>MOC</v>
          </cell>
          <cell r="E1927" t="str">
            <v>Modify lighting fixtures in LDPE four Syn-motors field</v>
          </cell>
          <cell r="F1927">
            <v>45500</v>
          </cell>
          <cell r="I1927">
            <v>117203</v>
          </cell>
          <cell r="J1927" t="str">
            <v>Zhao Wei</v>
          </cell>
          <cell r="K1927" t="str">
            <v>Sun Zhongpin</v>
          </cell>
          <cell r="L1927">
            <v>39464</v>
          </cell>
          <cell r="M1927">
            <v>39464</v>
          </cell>
          <cell r="N1927">
            <v>39568</v>
          </cell>
          <cell r="O1927">
            <v>39820</v>
          </cell>
          <cell r="P1927">
            <v>39820</v>
          </cell>
          <cell r="R1927">
            <v>40000</v>
          </cell>
          <cell r="T1927" t="str">
            <v>Closed</v>
          </cell>
          <cell r="U1927" t="str">
            <v>30310448</v>
          </cell>
        </row>
        <row r="1928">
          <cell r="A1928">
            <v>8006</v>
          </cell>
          <cell r="B1928" t="str">
            <v>CTM</v>
          </cell>
          <cell r="C1928" t="str">
            <v>MOC</v>
          </cell>
          <cell r="E1928" t="str">
            <v>Add a temperary support for line 3702.008.1</v>
          </cell>
          <cell r="F1928">
            <v>5000</v>
          </cell>
          <cell r="G1928">
            <v>0</v>
          </cell>
          <cell r="I1928">
            <v>0</v>
          </cell>
          <cell r="J1928" t="str">
            <v>Xu Yuebo</v>
          </cell>
          <cell r="L1928">
            <v>39464</v>
          </cell>
          <cell r="M1928">
            <v>39464</v>
          </cell>
          <cell r="R1928">
            <v>41274</v>
          </cell>
          <cell r="T1928" t="str">
            <v>Closed</v>
          </cell>
          <cell r="U1928" t="str">
            <v>30311293</v>
          </cell>
        </row>
        <row r="1929">
          <cell r="A1929">
            <v>8005</v>
          </cell>
          <cell r="B1929" t="str">
            <v>CTA</v>
          </cell>
          <cell r="C1929" t="str">
            <v>Projects</v>
          </cell>
          <cell r="E1929" t="str">
            <v>Install two sets Exposion-Proof Air Condition for Rechange Catalyst</v>
          </cell>
          <cell r="F1929">
            <v>35000</v>
          </cell>
          <cell r="G1929">
            <v>0</v>
          </cell>
          <cell r="I1929">
            <v>0</v>
          </cell>
          <cell r="J1929" t="str">
            <v>Chai Jun</v>
          </cell>
          <cell r="K1929" t="str">
            <v>Yang Weiguo</v>
          </cell>
          <cell r="L1929">
            <v>39461</v>
          </cell>
          <cell r="M1929">
            <v>39461</v>
          </cell>
          <cell r="N1929">
            <v>39598</v>
          </cell>
          <cell r="R1929">
            <v>41274</v>
          </cell>
          <cell r="T1929" t="str">
            <v>Canceled</v>
          </cell>
        </row>
        <row r="1930">
          <cell r="A1930">
            <v>8004</v>
          </cell>
          <cell r="B1930" t="str">
            <v>CAP/E</v>
          </cell>
          <cell r="C1930" t="str">
            <v>Projects</v>
          </cell>
          <cell r="E1930" t="str">
            <v>Add fixed maintenance platforms instead of frequently scaffolding make-up</v>
          </cell>
          <cell r="F1930">
            <v>144000</v>
          </cell>
          <cell r="I1930">
            <v>153236</v>
          </cell>
          <cell r="J1930" t="str">
            <v>Wu Liang</v>
          </cell>
          <cell r="K1930" t="str">
            <v>Cao Jian</v>
          </cell>
          <cell r="L1930">
            <v>39575</v>
          </cell>
          <cell r="M1930">
            <v>39575</v>
          </cell>
          <cell r="N1930">
            <v>39649</v>
          </cell>
          <cell r="O1930">
            <v>39749</v>
          </cell>
          <cell r="P1930">
            <v>39749</v>
          </cell>
          <cell r="R1930">
            <v>39929</v>
          </cell>
          <cell r="T1930" t="str">
            <v>Closed</v>
          </cell>
          <cell r="U1930" t="str">
            <v>CN09.I.10620.801</v>
          </cell>
        </row>
        <row r="1931">
          <cell r="A1931">
            <v>8003</v>
          </cell>
          <cell r="B1931" t="str">
            <v>CAP/A</v>
          </cell>
          <cell r="C1931" t="str">
            <v>MOC</v>
          </cell>
          <cell r="E1931" t="str">
            <v>Change the tie-in point of 5001.007.1 with 9580.005.3 and make a 904L spool piece for R5010</v>
          </cell>
          <cell r="F1931">
            <v>0</v>
          </cell>
          <cell r="I1931">
            <v>102200</v>
          </cell>
          <cell r="J1931" t="str">
            <v>Shao XInbo</v>
          </cell>
          <cell r="L1931">
            <v>39456</v>
          </cell>
          <cell r="M1931">
            <v>39456</v>
          </cell>
          <cell r="R1931">
            <v>41274</v>
          </cell>
          <cell r="T1931" t="str">
            <v>Closed</v>
          </cell>
          <cell r="U1931" t="str">
            <v>30320663</v>
          </cell>
        </row>
        <row r="1932">
          <cell r="A1932">
            <v>8002</v>
          </cell>
          <cell r="B1932" t="str">
            <v>CCP/O</v>
          </cell>
          <cell r="C1932" t="str">
            <v>MOC</v>
          </cell>
          <cell r="E1932" t="str">
            <v>Replace E2125</v>
          </cell>
          <cell r="F1932">
            <v>250000</v>
          </cell>
          <cell r="I1932">
            <v>47200</v>
          </cell>
          <cell r="J1932" t="str">
            <v>Li Zheng</v>
          </cell>
          <cell r="K1932" t="str">
            <v>Ji Maliang</v>
          </cell>
          <cell r="L1932">
            <v>39454</v>
          </cell>
          <cell r="M1932">
            <v>39454</v>
          </cell>
          <cell r="R1932">
            <v>41274</v>
          </cell>
          <cell r="T1932" t="str">
            <v>Closed</v>
          </cell>
          <cell r="U1932" t="str">
            <v>30310928</v>
          </cell>
        </row>
        <row r="1933">
          <cell r="A1933">
            <v>8001</v>
          </cell>
          <cell r="B1933" t="str">
            <v>CTS</v>
          </cell>
          <cell r="C1933" t="str">
            <v>MOC</v>
          </cell>
          <cell r="E1933" t="str">
            <v>Installation  of  Wind Meters in ERC</v>
          </cell>
          <cell r="F1933">
            <v>0</v>
          </cell>
          <cell r="I1933">
            <v>0</v>
          </cell>
          <cell r="J1933" t="str">
            <v>Chen Yalei</v>
          </cell>
          <cell r="K1933" t="str">
            <v>Pan Liming</v>
          </cell>
          <cell r="L1933">
            <v>39449</v>
          </cell>
          <cell r="M1933">
            <v>39449</v>
          </cell>
          <cell r="N1933">
            <v>39903</v>
          </cell>
          <cell r="R1933">
            <v>41274</v>
          </cell>
          <cell r="T1933" t="str">
            <v>Canceled</v>
          </cell>
        </row>
        <row r="1934">
          <cell r="A1934">
            <v>7305</v>
          </cell>
          <cell r="B1934" t="str">
            <v>C</v>
          </cell>
          <cell r="C1934" t="str">
            <v>MOC</v>
          </cell>
          <cell r="E1934" t="str">
            <v>IPS II &amp; IPS III Materplanning</v>
          </cell>
          <cell r="F1934">
            <v>100000</v>
          </cell>
          <cell r="G1934">
            <v>0</v>
          </cell>
          <cell r="I1934">
            <v>5691108</v>
          </cell>
          <cell r="J1934" t="str">
            <v>Liu Chuan</v>
          </cell>
          <cell r="L1934">
            <v>39437</v>
          </cell>
          <cell r="M1934">
            <v>39437</v>
          </cell>
          <cell r="R1934">
            <v>41274</v>
          </cell>
          <cell r="T1934" t="str">
            <v>Closed</v>
          </cell>
          <cell r="U1934" t="str">
            <v>30239244</v>
          </cell>
        </row>
        <row r="1935">
          <cell r="A1935">
            <v>7304</v>
          </cell>
          <cell r="B1935" t="str">
            <v>CCP/F</v>
          </cell>
          <cell r="C1935" t="str">
            <v>Projects</v>
          </cell>
          <cell r="E1935" t="str">
            <v>Introduce CO from WISON to BYC</v>
          </cell>
          <cell r="F1935">
            <v>14206000</v>
          </cell>
          <cell r="H1935">
            <v>0</v>
          </cell>
          <cell r="I1935">
            <v>12999408</v>
          </cell>
          <cell r="J1935" t="str">
            <v>Li Linggang</v>
          </cell>
          <cell r="K1935" t="str">
            <v>Zhang Fanwen</v>
          </cell>
          <cell r="L1935">
            <v>39436</v>
          </cell>
          <cell r="M1935">
            <v>39449</v>
          </cell>
          <cell r="N1935">
            <v>39513</v>
          </cell>
          <cell r="O1935">
            <v>39724</v>
          </cell>
          <cell r="P1935">
            <v>39715</v>
          </cell>
          <cell r="Q1935">
            <v>39801</v>
          </cell>
          <cell r="R1935">
            <v>39895</v>
          </cell>
          <cell r="T1935" t="str">
            <v>Closed</v>
          </cell>
          <cell r="U1935" t="str">
            <v>CN09.S.10750.801</v>
          </cell>
        </row>
        <row r="1936">
          <cell r="A1936">
            <v>7303</v>
          </cell>
          <cell r="B1936" t="str">
            <v>CEP/P</v>
          </cell>
          <cell r="C1936" t="str">
            <v>Projects</v>
          </cell>
          <cell r="E1936" t="str">
            <v>Add LDPE Slipline</v>
          </cell>
          <cell r="F1936">
            <v>0</v>
          </cell>
          <cell r="I1936">
            <v>0</v>
          </cell>
          <cell r="J1936" t="str">
            <v>Shao Xinbo</v>
          </cell>
          <cell r="K1936" t="str">
            <v>Ma Xuefei</v>
          </cell>
          <cell r="L1936">
            <v>39406</v>
          </cell>
          <cell r="M1936">
            <v>39406</v>
          </cell>
          <cell r="N1936">
            <v>39843</v>
          </cell>
          <cell r="R1936">
            <v>41274</v>
          </cell>
          <cell r="T1936" t="str">
            <v>Canceled</v>
          </cell>
        </row>
        <row r="1937">
          <cell r="A1937">
            <v>7302</v>
          </cell>
          <cell r="B1937" t="str">
            <v>CEP/P</v>
          </cell>
          <cell r="C1937" t="str">
            <v>Projects</v>
          </cell>
          <cell r="E1937" t="str">
            <v>LDPE additional storage silos</v>
          </cell>
          <cell r="F1937">
            <v>0</v>
          </cell>
          <cell r="I1937">
            <v>0</v>
          </cell>
          <cell r="J1937" t="str">
            <v>Shao Xinbo</v>
          </cell>
          <cell r="K1937" t="str">
            <v>Ma Xuefei</v>
          </cell>
          <cell r="L1937">
            <v>39435</v>
          </cell>
          <cell r="M1937">
            <v>39435</v>
          </cell>
          <cell r="N1937">
            <v>39828</v>
          </cell>
          <cell r="R1937">
            <v>41274</v>
          </cell>
          <cell r="T1937" t="str">
            <v>Canceled</v>
          </cell>
        </row>
        <row r="1938">
          <cell r="A1938">
            <v>7301</v>
          </cell>
          <cell r="B1938" t="str">
            <v>CEP/P</v>
          </cell>
          <cell r="C1938" t="str">
            <v>Projects</v>
          </cell>
          <cell r="E1938" t="str">
            <v>Modification of LDPE seperator</v>
          </cell>
          <cell r="F1938">
            <v>0</v>
          </cell>
          <cell r="I1938">
            <v>0</v>
          </cell>
          <cell r="J1938" t="str">
            <v>Shao XInbo</v>
          </cell>
          <cell r="K1938" t="str">
            <v>Ma Xuefei</v>
          </cell>
          <cell r="L1938">
            <v>39435</v>
          </cell>
          <cell r="M1938">
            <v>39435</v>
          </cell>
          <cell r="N1938">
            <v>39782</v>
          </cell>
          <cell r="R1938">
            <v>41274</v>
          </cell>
          <cell r="T1938" t="str">
            <v>Canceled</v>
          </cell>
        </row>
        <row r="1939">
          <cell r="A1939">
            <v>7300</v>
          </cell>
          <cell r="B1939" t="str">
            <v>CEP/P</v>
          </cell>
          <cell r="C1939" t="str">
            <v>Projects</v>
          </cell>
          <cell r="E1939" t="str">
            <v>Additional 10000t/a EVA Product on TM Line</v>
          </cell>
          <cell r="F1939">
            <v>19660000</v>
          </cell>
          <cell r="G1939">
            <v>0</v>
          </cell>
          <cell r="H1939">
            <v>0</v>
          </cell>
          <cell r="I1939">
            <v>17037113</v>
          </cell>
          <cell r="J1939" t="str">
            <v>Shao Xinbo</v>
          </cell>
          <cell r="K1939" t="str">
            <v>Qu Liqiang/Ding Changyong</v>
          </cell>
          <cell r="L1939">
            <v>39547</v>
          </cell>
          <cell r="M1939">
            <v>39547</v>
          </cell>
          <cell r="N1939">
            <v>40178</v>
          </cell>
          <cell r="O1939">
            <v>40268</v>
          </cell>
          <cell r="P1939">
            <v>40329</v>
          </cell>
          <cell r="Q1939">
            <v>41584</v>
          </cell>
          <cell r="R1939">
            <v>40509</v>
          </cell>
          <cell r="T1939" t="str">
            <v>Closed</v>
          </cell>
          <cell r="U1939" t="str">
            <v>ZN0S.10520.801</v>
          </cell>
        </row>
        <row r="1940">
          <cell r="A1940">
            <v>7299</v>
          </cell>
          <cell r="B1940" t="str">
            <v>IPS 2</v>
          </cell>
          <cell r="C1940" t="str">
            <v>Projects</v>
          </cell>
          <cell r="E1940" t="str">
            <v>IPS II - New BD Social Building</v>
          </cell>
          <cell r="F1940">
            <v>8353000</v>
          </cell>
          <cell r="G1940">
            <v>0</v>
          </cell>
          <cell r="I1940">
            <v>419710504</v>
          </cell>
          <cell r="J1940" t="str">
            <v>Cheng Jianping</v>
          </cell>
          <cell r="K1940" t="str">
            <v>Pan Liming</v>
          </cell>
          <cell r="L1940">
            <v>39435</v>
          </cell>
          <cell r="M1940">
            <v>39435</v>
          </cell>
          <cell r="N1940">
            <v>40177</v>
          </cell>
          <cell r="R1940">
            <v>41274</v>
          </cell>
          <cell r="T1940" t="str">
            <v>Canceled</v>
          </cell>
          <cell r="U1940" t="str">
            <v>CN09.L.58888.131</v>
          </cell>
        </row>
        <row r="1941">
          <cell r="A1941">
            <v>7298</v>
          </cell>
          <cell r="B1941" t="str">
            <v>IPS 2</v>
          </cell>
          <cell r="C1941" t="str">
            <v>Projects</v>
          </cell>
          <cell r="E1941" t="str">
            <v>IPS II - C1 Building Civil Modification</v>
          </cell>
          <cell r="F1941">
            <v>1246000</v>
          </cell>
          <cell r="I1941">
            <v>1488642</v>
          </cell>
          <cell r="J1941" t="str">
            <v>Wu Liang</v>
          </cell>
          <cell r="K1941" t="str">
            <v>Lu Yifeng</v>
          </cell>
          <cell r="L1941">
            <v>39435</v>
          </cell>
          <cell r="M1941">
            <v>39435</v>
          </cell>
          <cell r="N1941">
            <v>40289</v>
          </cell>
          <cell r="O1941">
            <v>40319</v>
          </cell>
          <cell r="P1941">
            <v>40319</v>
          </cell>
          <cell r="R1941">
            <v>40499</v>
          </cell>
          <cell r="T1941" t="str">
            <v>Closed</v>
          </cell>
          <cell r="U1941" t="str">
            <v>CN09.L.58888.470</v>
          </cell>
        </row>
        <row r="1942">
          <cell r="A1942">
            <v>7297</v>
          </cell>
          <cell r="B1942" t="str">
            <v>IPS 2</v>
          </cell>
          <cell r="C1942" t="str">
            <v>Projects</v>
          </cell>
          <cell r="D1942" t="str">
            <v>CTE/P</v>
          </cell>
          <cell r="E1942" t="str">
            <v>IPS II - Add a new DMA  distillation column in C1 plant</v>
          </cell>
          <cell r="F1942">
            <v>5807000</v>
          </cell>
          <cell r="G1942">
            <v>0</v>
          </cell>
          <cell r="I1942">
            <v>6666349</v>
          </cell>
          <cell r="J1942" t="str">
            <v>Hong Qishe</v>
          </cell>
          <cell r="K1942" t="str">
            <v>Zhang Fanwen</v>
          </cell>
          <cell r="L1942">
            <v>39435</v>
          </cell>
          <cell r="M1942">
            <v>39756</v>
          </cell>
          <cell r="N1942">
            <v>40770</v>
          </cell>
          <cell r="O1942">
            <v>40808</v>
          </cell>
          <cell r="P1942">
            <v>40808</v>
          </cell>
          <cell r="Q1942">
            <v>40813</v>
          </cell>
          <cell r="R1942">
            <v>40903</v>
          </cell>
          <cell r="T1942" t="str">
            <v>Closed</v>
          </cell>
          <cell r="U1942" t="str">
            <v>CN09.L.58888.450</v>
          </cell>
        </row>
        <row r="1943">
          <cell r="A1943">
            <v>7296</v>
          </cell>
          <cell r="B1943" t="str">
            <v>IPS 2</v>
          </cell>
          <cell r="C1943" t="str">
            <v>Projects</v>
          </cell>
          <cell r="E1943" t="str">
            <v>IPS II - OXO secondary water system</v>
          </cell>
          <cell r="F1943">
            <v>0</v>
          </cell>
          <cell r="I1943">
            <v>0</v>
          </cell>
          <cell r="R1943">
            <v>41274</v>
          </cell>
          <cell r="T1943" t="str">
            <v>Canceled</v>
          </cell>
        </row>
        <row r="1944">
          <cell r="A1944">
            <v>7295</v>
          </cell>
          <cell r="B1944" t="str">
            <v>IPS 2</v>
          </cell>
          <cell r="C1944" t="str">
            <v>Projects</v>
          </cell>
          <cell r="E1944" t="str">
            <v>IPS II - OXO Building Social Function Modification</v>
          </cell>
          <cell r="F1944">
            <v>2690000</v>
          </cell>
          <cell r="G1944">
            <v>0</v>
          </cell>
          <cell r="I1944">
            <v>326815280</v>
          </cell>
          <cell r="J1944" t="str">
            <v>Wu Liang</v>
          </cell>
          <cell r="K1944" t="str">
            <v>Lu Yifeng</v>
          </cell>
          <cell r="L1944">
            <v>39435</v>
          </cell>
          <cell r="M1944">
            <v>39435</v>
          </cell>
          <cell r="N1944">
            <v>40786</v>
          </cell>
          <cell r="O1944">
            <v>40892</v>
          </cell>
          <cell r="P1944">
            <v>40892</v>
          </cell>
          <cell r="R1944">
            <v>41072</v>
          </cell>
          <cell r="T1944" t="str">
            <v>Closed</v>
          </cell>
          <cell r="U1944" t="str">
            <v>CN09.L.58888.860</v>
          </cell>
        </row>
        <row r="1945">
          <cell r="A1945">
            <v>7294</v>
          </cell>
          <cell r="B1945" t="str">
            <v>IPS 2</v>
          </cell>
          <cell r="C1945" t="str">
            <v>Projects</v>
          </cell>
          <cell r="E1945" t="str">
            <v>IPS II - 2-PH foundation</v>
          </cell>
          <cell r="F1945">
            <v>0</v>
          </cell>
          <cell r="I1945">
            <v>0</v>
          </cell>
          <cell r="J1945" t="str">
            <v>Wu Liang</v>
          </cell>
          <cell r="K1945" t="str">
            <v>Guo Bing</v>
          </cell>
          <cell r="L1945">
            <v>39435</v>
          </cell>
          <cell r="M1945">
            <v>39435</v>
          </cell>
          <cell r="N1945">
            <v>39872</v>
          </cell>
          <cell r="R1945">
            <v>41274</v>
          </cell>
          <cell r="T1945" t="str">
            <v>Canceled</v>
          </cell>
        </row>
        <row r="1946">
          <cell r="A1946">
            <v>7293</v>
          </cell>
          <cell r="B1946" t="str">
            <v>IPS 2</v>
          </cell>
          <cell r="C1946" t="str">
            <v>Projects</v>
          </cell>
          <cell r="E1946" t="str">
            <v>IPS II - SAP inhibitor injection system</v>
          </cell>
          <cell r="F1946">
            <v>0</v>
          </cell>
          <cell r="G1946">
            <v>0</v>
          </cell>
          <cell r="I1946">
            <v>0</v>
          </cell>
          <cell r="J1946" t="str">
            <v>Cao Lin</v>
          </cell>
          <cell r="K1946" t="str">
            <v>Qu Liqiang</v>
          </cell>
          <cell r="L1946">
            <v>39435</v>
          </cell>
          <cell r="M1946">
            <v>39435</v>
          </cell>
          <cell r="N1946">
            <v>40481</v>
          </cell>
          <cell r="R1946">
            <v>41274</v>
          </cell>
          <cell r="T1946" t="str">
            <v>Canceled</v>
          </cell>
        </row>
        <row r="1947">
          <cell r="A1947">
            <v>7292</v>
          </cell>
          <cell r="B1947" t="str">
            <v>IPS 2</v>
          </cell>
          <cell r="C1947" t="str">
            <v>Projects</v>
          </cell>
          <cell r="E1947" t="str">
            <v>IPS II - EO/EG Building Social Function Modification</v>
          </cell>
          <cell r="F1947">
            <v>1409000</v>
          </cell>
          <cell r="G1947">
            <v>0</v>
          </cell>
          <cell r="I1947">
            <v>76111873</v>
          </cell>
          <cell r="J1947" t="str">
            <v>Wu Liang</v>
          </cell>
          <cell r="K1947" t="str">
            <v>Suo Qingkai</v>
          </cell>
          <cell r="L1947">
            <v>39435</v>
          </cell>
          <cell r="M1947">
            <v>39435</v>
          </cell>
          <cell r="N1947">
            <v>40733</v>
          </cell>
          <cell r="O1947">
            <v>40939</v>
          </cell>
          <cell r="P1947">
            <v>40939</v>
          </cell>
          <cell r="R1947">
            <v>41274</v>
          </cell>
          <cell r="T1947" t="str">
            <v>Closed</v>
          </cell>
          <cell r="U1947" t="str">
            <v>CN09.L.58888.310</v>
          </cell>
        </row>
        <row r="1948">
          <cell r="A1948">
            <v>7290</v>
          </cell>
          <cell r="B1948" t="str">
            <v>CBP/S</v>
          </cell>
          <cell r="C1948" t="str">
            <v>Projects</v>
          </cell>
          <cell r="E1948" t="str">
            <v>Add CCTV system for reformer</v>
          </cell>
          <cell r="F1948">
            <v>150000</v>
          </cell>
          <cell r="I1948">
            <v>151074</v>
          </cell>
          <cell r="J1948" t="str">
            <v>Zhang Wen</v>
          </cell>
          <cell r="K1948" t="str">
            <v>Qiu Wei</v>
          </cell>
          <cell r="L1948">
            <v>39482</v>
          </cell>
          <cell r="M1948">
            <v>39482</v>
          </cell>
          <cell r="N1948">
            <v>39477</v>
          </cell>
          <cell r="O1948">
            <v>39477</v>
          </cell>
          <cell r="P1948">
            <v>39477</v>
          </cell>
          <cell r="R1948">
            <v>39657</v>
          </cell>
          <cell r="T1948" t="str">
            <v>Closed</v>
          </cell>
          <cell r="U1948" t="str">
            <v>CN09.I.10430.801</v>
          </cell>
        </row>
        <row r="1949">
          <cell r="A1949">
            <v>7289</v>
          </cell>
          <cell r="B1949" t="str">
            <v>CTE</v>
          </cell>
          <cell r="C1949" t="str">
            <v>MOC</v>
          </cell>
          <cell r="E1949" t="str">
            <v>D700 first floor canteen modification</v>
          </cell>
          <cell r="F1949">
            <v>20000</v>
          </cell>
          <cell r="I1949">
            <v>92680</v>
          </cell>
          <cell r="J1949" t="str">
            <v>Xu Yuebo</v>
          </cell>
          <cell r="K1949" t="str">
            <v>Lu Yifeng</v>
          </cell>
          <cell r="L1949">
            <v>39433</v>
          </cell>
          <cell r="M1949">
            <v>39433</v>
          </cell>
          <cell r="N1949">
            <v>39782</v>
          </cell>
          <cell r="R1949">
            <v>41274</v>
          </cell>
          <cell r="T1949" t="str">
            <v>Canceled</v>
          </cell>
          <cell r="U1949" t="str">
            <v>30307844</v>
          </cell>
        </row>
        <row r="1950">
          <cell r="A1950">
            <v>7288</v>
          </cell>
          <cell r="B1950" t="str">
            <v>CBP/S</v>
          </cell>
          <cell r="C1950" t="str">
            <v>MOC</v>
          </cell>
          <cell r="E1950" t="str">
            <v>Expand orifice R05109 for 510P110A/B</v>
          </cell>
          <cell r="F1950">
            <v>0</v>
          </cell>
          <cell r="I1950">
            <v>0</v>
          </cell>
          <cell r="J1950" t="str">
            <v>Liu Xiaoli</v>
          </cell>
          <cell r="L1950">
            <v>39430</v>
          </cell>
          <cell r="M1950">
            <v>39430</v>
          </cell>
          <cell r="R1950">
            <v>41274</v>
          </cell>
          <cell r="T1950" t="str">
            <v>Closed</v>
          </cell>
        </row>
        <row r="1951">
          <cell r="A1951">
            <v>7287</v>
          </cell>
          <cell r="B1951" t="str">
            <v>CCP/O</v>
          </cell>
          <cell r="C1951" t="str">
            <v>MOC</v>
          </cell>
          <cell r="E1951" t="str">
            <v>Ajust H, HH for PI21336,TI21331</v>
          </cell>
          <cell r="F1951">
            <v>0</v>
          </cell>
          <cell r="I1951">
            <v>0</v>
          </cell>
          <cell r="J1951" t="str">
            <v>Hong Qishe</v>
          </cell>
          <cell r="L1951">
            <v>39429</v>
          </cell>
          <cell r="M1951">
            <v>39429</v>
          </cell>
          <cell r="R1951">
            <v>41274</v>
          </cell>
          <cell r="T1951" t="str">
            <v>Closed</v>
          </cell>
        </row>
        <row r="1952">
          <cell r="A1952">
            <v>7286</v>
          </cell>
          <cell r="B1952" t="str">
            <v>CCP/F</v>
          </cell>
          <cell r="C1952" t="str">
            <v>MOC</v>
          </cell>
          <cell r="E1952" t="str">
            <v>Add 2" pipe from A615 to V3856 and add 1" pipe from T3810 to J3851</v>
          </cell>
          <cell r="F1952">
            <v>0</v>
          </cell>
          <cell r="I1952">
            <v>0</v>
          </cell>
          <cell r="J1952" t="str">
            <v>Hong Qishe</v>
          </cell>
          <cell r="L1952">
            <v>39428</v>
          </cell>
          <cell r="M1952">
            <v>39428</v>
          </cell>
          <cell r="R1952">
            <v>41274</v>
          </cell>
          <cell r="T1952" t="str">
            <v>Canceled</v>
          </cell>
        </row>
        <row r="1953">
          <cell r="A1953">
            <v>7285</v>
          </cell>
          <cell r="B1953" t="str">
            <v>IPS 2</v>
          </cell>
          <cell r="C1953" t="str">
            <v>Projects</v>
          </cell>
          <cell r="E1953" t="str">
            <v>IPS II -C1 Flare Revamping</v>
          </cell>
          <cell r="F1953">
            <v>4420000</v>
          </cell>
          <cell r="H1953">
            <v>0</v>
          </cell>
          <cell r="I1953">
            <v>2991503</v>
          </cell>
          <cell r="J1953" t="str">
            <v>Hong Qishe</v>
          </cell>
          <cell r="K1953" t="str">
            <v>Zhang Fanwen</v>
          </cell>
          <cell r="L1953">
            <v>39427</v>
          </cell>
          <cell r="M1953">
            <v>39427</v>
          </cell>
          <cell r="N1953">
            <v>40298</v>
          </cell>
          <cell r="O1953">
            <v>40329</v>
          </cell>
          <cell r="P1953">
            <v>40329</v>
          </cell>
          <cell r="Q1953">
            <v>40365</v>
          </cell>
          <cell r="R1953">
            <v>40509</v>
          </cell>
          <cell r="T1953" t="str">
            <v>Closed</v>
          </cell>
          <cell r="U1953" t="str">
            <v>CN09.L.58888.440</v>
          </cell>
        </row>
        <row r="1954">
          <cell r="A1954">
            <v>7284</v>
          </cell>
          <cell r="B1954" t="str">
            <v>CAP/A</v>
          </cell>
          <cell r="C1954" t="str">
            <v>MOC</v>
          </cell>
          <cell r="E1954" t="str">
            <v>Add temperary chilling device</v>
          </cell>
          <cell r="F1954">
            <v>0</v>
          </cell>
          <cell r="G1954">
            <v>0</v>
          </cell>
          <cell r="I1954">
            <v>0</v>
          </cell>
          <cell r="J1954" t="str">
            <v>Shao Xinbo</v>
          </cell>
          <cell r="L1954">
            <v>39426</v>
          </cell>
          <cell r="M1954">
            <v>39426</v>
          </cell>
          <cell r="R1954">
            <v>41516</v>
          </cell>
          <cell r="T1954" t="str">
            <v>Canceled</v>
          </cell>
          <cell r="U1954" t="str">
            <v>30310801</v>
          </cell>
        </row>
        <row r="1955">
          <cell r="A1955">
            <v>7283</v>
          </cell>
          <cell r="B1955" t="str">
            <v>CEP/P</v>
          </cell>
          <cell r="C1955" t="str">
            <v>MOC</v>
          </cell>
          <cell r="E1955" t="str">
            <v>Revamp sight glass for TM LPPS V11402</v>
          </cell>
          <cell r="F1955">
            <v>0</v>
          </cell>
          <cell r="I1955">
            <v>47612</v>
          </cell>
          <cell r="J1955" t="str">
            <v>Li Zheng</v>
          </cell>
          <cell r="L1955">
            <v>39426</v>
          </cell>
          <cell r="M1955">
            <v>39426</v>
          </cell>
          <cell r="R1955">
            <v>41274</v>
          </cell>
          <cell r="T1955" t="str">
            <v>Closed</v>
          </cell>
          <cell r="U1955" t="str">
            <v>30308743</v>
          </cell>
        </row>
        <row r="1956">
          <cell r="A1956">
            <v>7282</v>
          </cell>
          <cell r="B1956" t="str">
            <v>CTS/U</v>
          </cell>
          <cell r="C1956" t="str">
            <v>Projects</v>
          </cell>
          <cell r="E1956" t="str">
            <v>Replace dryer U8201A</v>
          </cell>
          <cell r="F1956">
            <v>490000</v>
          </cell>
          <cell r="I1956">
            <v>0</v>
          </cell>
          <cell r="J1956" t="str">
            <v>Ding Lei</v>
          </cell>
          <cell r="K1956" t="str">
            <v>Qu Liqiang</v>
          </cell>
          <cell r="L1956">
            <v>39426</v>
          </cell>
          <cell r="M1956">
            <v>39426</v>
          </cell>
          <cell r="N1956">
            <v>39721</v>
          </cell>
          <cell r="R1956">
            <v>41274</v>
          </cell>
          <cell r="T1956" t="str">
            <v>Canceled</v>
          </cell>
        </row>
        <row r="1957">
          <cell r="A1957">
            <v>7281</v>
          </cell>
          <cell r="B1957" t="str">
            <v>C</v>
          </cell>
          <cell r="C1957" t="str">
            <v>MOC</v>
          </cell>
          <cell r="E1957" t="str">
            <v>Add handrail for Z100 staircase</v>
          </cell>
          <cell r="F1957">
            <v>74000</v>
          </cell>
          <cell r="I1957">
            <v>65256</v>
          </cell>
          <cell r="J1957" t="str">
            <v>Yu Yi</v>
          </cell>
          <cell r="K1957" t="str">
            <v>Lu Yifeng</v>
          </cell>
          <cell r="L1957">
            <v>39426</v>
          </cell>
          <cell r="M1957">
            <v>39426</v>
          </cell>
          <cell r="N1957">
            <v>39477</v>
          </cell>
          <cell r="O1957">
            <v>39477</v>
          </cell>
          <cell r="P1957">
            <v>39477</v>
          </cell>
          <cell r="R1957">
            <v>39657</v>
          </cell>
          <cell r="T1957" t="str">
            <v>Closed</v>
          </cell>
          <cell r="U1957" t="str">
            <v>30306857</v>
          </cell>
        </row>
        <row r="1958">
          <cell r="A1958">
            <v>7280</v>
          </cell>
          <cell r="B1958" t="str">
            <v>CAP/A</v>
          </cell>
          <cell r="C1958" t="str">
            <v>Projects</v>
          </cell>
          <cell r="E1958" t="str">
            <v>Add conductance device in pipeline from V3510 to V3550</v>
          </cell>
          <cell r="F1958">
            <v>135000</v>
          </cell>
          <cell r="I1958">
            <v>174867</v>
          </cell>
          <cell r="J1958" t="str">
            <v>Chen Hao</v>
          </cell>
          <cell r="K1958" t="str">
            <v>Qu Liqiang</v>
          </cell>
          <cell r="L1958">
            <v>39421</v>
          </cell>
          <cell r="M1958">
            <v>39610</v>
          </cell>
          <cell r="N1958">
            <v>39721</v>
          </cell>
          <cell r="O1958">
            <v>39769</v>
          </cell>
          <cell r="P1958">
            <v>39769</v>
          </cell>
          <cell r="R1958">
            <v>39949</v>
          </cell>
          <cell r="T1958" t="str">
            <v>Closed</v>
          </cell>
          <cell r="U1958" t="str">
            <v>CN09.I.10610.802</v>
          </cell>
        </row>
        <row r="1959">
          <cell r="A1959">
            <v>7279</v>
          </cell>
          <cell r="B1959" t="str">
            <v>CAP/A</v>
          </cell>
          <cell r="C1959" t="str">
            <v>MOC</v>
          </cell>
          <cell r="E1959" t="str">
            <v>Add Temperature measurement for P3550A/B</v>
          </cell>
          <cell r="F1959">
            <v>0</v>
          </cell>
          <cell r="I1959">
            <v>118125</v>
          </cell>
          <cell r="J1959" t="str">
            <v>Wu Huai</v>
          </cell>
          <cell r="K1959" t="str">
            <v>Qu Liqiang</v>
          </cell>
          <cell r="L1959">
            <v>39421</v>
          </cell>
          <cell r="M1959">
            <v>39421</v>
          </cell>
          <cell r="N1959">
            <v>39568</v>
          </cell>
          <cell r="O1959">
            <v>39629</v>
          </cell>
          <cell r="P1959">
            <v>39629</v>
          </cell>
          <cell r="R1959">
            <v>39809</v>
          </cell>
          <cell r="T1959" t="str">
            <v>Closed</v>
          </cell>
          <cell r="U1959" t="str">
            <v>30312071</v>
          </cell>
        </row>
        <row r="1960">
          <cell r="A1960">
            <v>7278</v>
          </cell>
          <cell r="B1960" t="str">
            <v>CAP/A</v>
          </cell>
          <cell r="C1960" t="str">
            <v>MOC</v>
          </cell>
          <cell r="E1960" t="str">
            <v>Add Temperature measurement for P3510</v>
          </cell>
          <cell r="F1960">
            <v>0</v>
          </cell>
          <cell r="I1960">
            <v>116584</v>
          </cell>
          <cell r="J1960" t="str">
            <v>Wu Huai</v>
          </cell>
          <cell r="K1960" t="str">
            <v>Qu Liqiang</v>
          </cell>
          <cell r="L1960">
            <v>39421</v>
          </cell>
          <cell r="M1960">
            <v>39421</v>
          </cell>
          <cell r="N1960">
            <v>39568</v>
          </cell>
          <cell r="O1960">
            <v>39629</v>
          </cell>
          <cell r="P1960">
            <v>39629</v>
          </cell>
          <cell r="R1960">
            <v>39809</v>
          </cell>
          <cell r="T1960" t="str">
            <v>Closed</v>
          </cell>
          <cell r="U1960" t="str">
            <v>30312070</v>
          </cell>
        </row>
        <row r="1961">
          <cell r="A1961">
            <v>7277</v>
          </cell>
          <cell r="B1961" t="str">
            <v>CBP/S</v>
          </cell>
          <cell r="C1961" t="str">
            <v>MOC</v>
          </cell>
          <cell r="E1961" t="str">
            <v>Stress Analysis Service for Reformer Tube of Syngas</v>
          </cell>
          <cell r="F1961">
            <v>150000</v>
          </cell>
          <cell r="I1961">
            <v>54000</v>
          </cell>
          <cell r="J1961" t="str">
            <v>Chen Yalei</v>
          </cell>
          <cell r="L1961">
            <v>39421</v>
          </cell>
          <cell r="M1961">
            <v>39421</v>
          </cell>
          <cell r="R1961">
            <v>41274</v>
          </cell>
          <cell r="T1961" t="str">
            <v>Closed</v>
          </cell>
          <cell r="U1961" t="str">
            <v>30306396</v>
          </cell>
        </row>
        <row r="1962">
          <cell r="A1962">
            <v>7276</v>
          </cell>
          <cell r="B1962" t="str">
            <v>CBP/S</v>
          </cell>
          <cell r="C1962" t="str">
            <v>MOC</v>
          </cell>
          <cell r="E1962" t="str">
            <v>Introduce NG composition online analysis</v>
          </cell>
          <cell r="F1962">
            <v>0</v>
          </cell>
          <cell r="I1962">
            <v>0</v>
          </cell>
          <cell r="J1962" t="str">
            <v>Cao Lin</v>
          </cell>
          <cell r="L1962">
            <v>39421</v>
          </cell>
          <cell r="M1962">
            <v>39421</v>
          </cell>
          <cell r="R1962">
            <v>41274</v>
          </cell>
          <cell r="T1962" t="str">
            <v>Closed</v>
          </cell>
        </row>
        <row r="1963">
          <cell r="A1963">
            <v>7275</v>
          </cell>
          <cell r="B1963" t="str">
            <v>CBP/S</v>
          </cell>
          <cell r="C1963" t="str">
            <v>MOC</v>
          </cell>
          <cell r="E1963" t="str">
            <v>Reduce the noise for K1701 area</v>
          </cell>
          <cell r="F1963">
            <v>0</v>
          </cell>
          <cell r="I1963">
            <v>0</v>
          </cell>
          <cell r="J1963" t="str">
            <v>Cao Lin</v>
          </cell>
          <cell r="L1963">
            <v>39415</v>
          </cell>
          <cell r="M1963">
            <v>39415</v>
          </cell>
          <cell r="R1963">
            <v>41274</v>
          </cell>
          <cell r="T1963" t="str">
            <v>Closed</v>
          </cell>
        </row>
        <row r="1964">
          <cell r="A1964">
            <v>7274</v>
          </cell>
          <cell r="B1964" t="str">
            <v>CAP/A</v>
          </cell>
          <cell r="C1964" t="str">
            <v>MOC</v>
          </cell>
          <cell r="E1964" t="str">
            <v>Add Pressure Difference interlock</v>
          </cell>
          <cell r="F1964">
            <v>0</v>
          </cell>
          <cell r="I1964">
            <v>0</v>
          </cell>
          <cell r="L1964">
            <v>39415</v>
          </cell>
          <cell r="M1964">
            <v>39415</v>
          </cell>
          <cell r="R1964">
            <v>41274</v>
          </cell>
          <cell r="T1964" t="str">
            <v>Canceled</v>
          </cell>
        </row>
        <row r="1965">
          <cell r="A1965">
            <v>7273</v>
          </cell>
          <cell r="B1965" t="str">
            <v>CAP/A</v>
          </cell>
          <cell r="C1965" t="str">
            <v>MOC</v>
          </cell>
          <cell r="E1965" t="str">
            <v>Add temperature measurement for P3930</v>
          </cell>
          <cell r="F1965">
            <v>0</v>
          </cell>
          <cell r="I1965">
            <v>121496</v>
          </cell>
          <cell r="J1965" t="str">
            <v>Wu Huai</v>
          </cell>
          <cell r="K1965" t="str">
            <v>Qu Liqiang</v>
          </cell>
          <cell r="L1965">
            <v>39413</v>
          </cell>
          <cell r="M1965">
            <v>39413</v>
          </cell>
          <cell r="N1965">
            <v>39568</v>
          </cell>
          <cell r="O1965">
            <v>39653</v>
          </cell>
          <cell r="P1965">
            <v>39653</v>
          </cell>
          <cell r="R1965">
            <v>39833</v>
          </cell>
          <cell r="T1965" t="str">
            <v>Closed</v>
          </cell>
          <cell r="U1965" t="str">
            <v>30312069</v>
          </cell>
        </row>
        <row r="1966">
          <cell r="A1966">
            <v>7272</v>
          </cell>
          <cell r="B1966" t="str">
            <v>CBP/S</v>
          </cell>
          <cell r="C1966" t="str">
            <v>Projects</v>
          </cell>
          <cell r="E1966" t="str">
            <v>Add maintenance power supply for reformer</v>
          </cell>
          <cell r="F1966">
            <v>710000</v>
          </cell>
          <cell r="H1966">
            <v>0</v>
          </cell>
          <cell r="I1966">
            <v>474657</v>
          </cell>
          <cell r="J1966" t="str">
            <v>Bian Jiacai</v>
          </cell>
          <cell r="K1966" t="str">
            <v>Tian Wei</v>
          </cell>
          <cell r="L1966">
            <v>39521</v>
          </cell>
          <cell r="M1966">
            <v>39521</v>
          </cell>
          <cell r="N1966">
            <v>39751</v>
          </cell>
          <cell r="O1966">
            <v>39979</v>
          </cell>
          <cell r="P1966">
            <v>39979</v>
          </cell>
          <cell r="Q1966">
            <v>40000</v>
          </cell>
          <cell r="R1966">
            <v>40159</v>
          </cell>
          <cell r="T1966" t="str">
            <v>Closed</v>
          </cell>
          <cell r="U1966" t="str">
            <v>CN09.S.10430.801</v>
          </cell>
        </row>
        <row r="1967">
          <cell r="A1967">
            <v>7271</v>
          </cell>
          <cell r="B1967" t="str">
            <v>CEP/E</v>
          </cell>
          <cell r="C1967" t="str">
            <v>MOC</v>
          </cell>
          <cell r="E1967" t="str">
            <v>Change the control strategy for some pumps and valves</v>
          </cell>
          <cell r="F1967">
            <v>0</v>
          </cell>
          <cell r="I1967">
            <v>0</v>
          </cell>
          <cell r="J1967" t="str">
            <v>Yao Xiaping</v>
          </cell>
          <cell r="L1967">
            <v>39409</v>
          </cell>
          <cell r="M1967">
            <v>39409</v>
          </cell>
          <cell r="R1967">
            <v>41274</v>
          </cell>
          <cell r="T1967" t="str">
            <v>Closed</v>
          </cell>
        </row>
        <row r="1968">
          <cell r="A1968">
            <v>7270</v>
          </cell>
          <cell r="B1968" t="str">
            <v>CBP/S</v>
          </cell>
          <cell r="C1968" t="str">
            <v>MOC</v>
          </cell>
          <cell r="E1968" t="str">
            <v>Modify PSV 18005 set point</v>
          </cell>
          <cell r="F1968">
            <v>0</v>
          </cell>
          <cell r="I1968">
            <v>0</v>
          </cell>
          <cell r="J1968" t="str">
            <v>Xu Chen</v>
          </cell>
          <cell r="L1968">
            <v>39408</v>
          </cell>
          <cell r="M1968">
            <v>39408</v>
          </cell>
          <cell r="R1968">
            <v>41274</v>
          </cell>
          <cell r="T1968" t="str">
            <v>Closed</v>
          </cell>
        </row>
        <row r="1969">
          <cell r="A1969">
            <v>7269</v>
          </cell>
          <cell r="B1969" t="str">
            <v>CBP/C</v>
          </cell>
          <cell r="C1969" t="str">
            <v>MOC</v>
          </cell>
          <cell r="E1969" t="str">
            <v>Add a power distribution panel  in SCTF</v>
          </cell>
          <cell r="F1969">
            <v>0</v>
          </cell>
          <cell r="I1969">
            <v>0</v>
          </cell>
          <cell r="J1969" t="str">
            <v>Cao Lin</v>
          </cell>
          <cell r="L1969">
            <v>39408</v>
          </cell>
          <cell r="M1969">
            <v>39408</v>
          </cell>
          <cell r="R1969">
            <v>41274</v>
          </cell>
          <cell r="T1969" t="str">
            <v>Closed</v>
          </cell>
        </row>
        <row r="1970">
          <cell r="A1970">
            <v>7268</v>
          </cell>
          <cell r="B1970" t="str">
            <v>CCP/O</v>
          </cell>
          <cell r="C1970" t="str">
            <v>MOC</v>
          </cell>
          <cell r="E1970" t="str">
            <v>Change material of E2440 to 304L</v>
          </cell>
          <cell r="F1970">
            <v>0</v>
          </cell>
          <cell r="I1970">
            <v>0</v>
          </cell>
          <cell r="J1970" t="str">
            <v>Hong Qishe</v>
          </cell>
          <cell r="L1970">
            <v>39408</v>
          </cell>
          <cell r="M1970">
            <v>39408</v>
          </cell>
          <cell r="R1970">
            <v>41274</v>
          </cell>
          <cell r="T1970" t="str">
            <v>Closed</v>
          </cell>
        </row>
        <row r="1971">
          <cell r="A1971">
            <v>7267</v>
          </cell>
          <cell r="B1971" t="str">
            <v>CT</v>
          </cell>
          <cell r="C1971" t="str">
            <v>Projects</v>
          </cell>
          <cell r="D1971" t="str">
            <v>CTE/C</v>
          </cell>
          <cell r="E1971" t="str">
            <v>D700 Engineering Building Expansion</v>
          </cell>
          <cell r="F1971">
            <v>19700000</v>
          </cell>
          <cell r="G1971">
            <v>0</v>
          </cell>
          <cell r="H1971">
            <v>0</v>
          </cell>
          <cell r="I1971">
            <v>12607703</v>
          </cell>
          <cell r="J1971" t="str">
            <v>Zhang Yihong</v>
          </cell>
          <cell r="K1971" t="str">
            <v>Guo Bing</v>
          </cell>
          <cell r="L1971">
            <v>39792</v>
          </cell>
          <cell r="M1971">
            <v>39792</v>
          </cell>
          <cell r="N1971">
            <v>40466</v>
          </cell>
          <cell r="O1971">
            <v>40543</v>
          </cell>
          <cell r="P1971">
            <v>40543</v>
          </cell>
          <cell r="Q1971">
            <v>40918</v>
          </cell>
          <cell r="R1971">
            <v>40723</v>
          </cell>
          <cell r="T1971" t="str">
            <v>Closed</v>
          </cell>
          <cell r="U1971" t="str">
            <v>ZN0S.67005.802</v>
          </cell>
        </row>
        <row r="1972">
          <cell r="A1972">
            <v>7266</v>
          </cell>
          <cell r="B1972" t="str">
            <v>CEP/E</v>
          </cell>
          <cell r="C1972" t="str">
            <v>MOC</v>
          </cell>
          <cell r="E1972" t="str">
            <v>Build temporary building for turnaround of 2008</v>
          </cell>
          <cell r="F1972">
            <v>0</v>
          </cell>
          <cell r="I1972">
            <v>0</v>
          </cell>
          <cell r="J1972" t="str">
            <v>Xu Yuebo</v>
          </cell>
          <cell r="L1972">
            <v>39400</v>
          </cell>
          <cell r="M1972">
            <v>39400</v>
          </cell>
          <cell r="R1972">
            <v>41274</v>
          </cell>
          <cell r="T1972" t="str">
            <v>Closed</v>
          </cell>
        </row>
        <row r="1973">
          <cell r="A1973">
            <v>7265</v>
          </cell>
          <cell r="B1973" t="str">
            <v>CCP/O</v>
          </cell>
          <cell r="C1973" t="str">
            <v>MOC</v>
          </cell>
          <cell r="E1973" t="str">
            <v>Modify parking area in front of OXO control building</v>
          </cell>
          <cell r="F1973">
            <v>0</v>
          </cell>
          <cell r="I1973">
            <v>0</v>
          </cell>
          <cell r="J1973" t="str">
            <v>Wu Liang</v>
          </cell>
          <cell r="L1973">
            <v>39398</v>
          </cell>
          <cell r="M1973">
            <v>39398</v>
          </cell>
          <cell r="R1973">
            <v>41274</v>
          </cell>
          <cell r="T1973" t="str">
            <v>Closed</v>
          </cell>
        </row>
        <row r="1974">
          <cell r="A1974">
            <v>7264</v>
          </cell>
          <cell r="B1974" t="str">
            <v>CAP/E</v>
          </cell>
          <cell r="C1974" t="str">
            <v>MOC</v>
          </cell>
          <cell r="E1974" t="str">
            <v>Add independent C7550/R 7550 caustic wash connections and 3" separated valve between R7550 and V7560</v>
          </cell>
          <cell r="F1974">
            <v>0</v>
          </cell>
          <cell r="G1974">
            <v>0</v>
          </cell>
          <cell r="I1974">
            <v>0</v>
          </cell>
          <cell r="J1974" t="str">
            <v>Shao Xinbo</v>
          </cell>
          <cell r="L1974">
            <v>39398</v>
          </cell>
          <cell r="M1974">
            <v>39398</v>
          </cell>
          <cell r="R1974">
            <v>41274</v>
          </cell>
          <cell r="T1974" t="str">
            <v>Closed</v>
          </cell>
          <cell r="U1974" t="str">
            <v>30310801</v>
          </cell>
        </row>
        <row r="1975">
          <cell r="A1975">
            <v>7263</v>
          </cell>
          <cell r="B1975" t="str">
            <v>CTS/U</v>
          </cell>
          <cell r="C1975" t="str">
            <v>Projects</v>
          </cell>
          <cell r="E1975" t="str">
            <v>Add monitoring heat exchanger for CW2/3</v>
          </cell>
          <cell r="F1975">
            <v>350000</v>
          </cell>
          <cell r="I1975">
            <v>559751</v>
          </cell>
          <cell r="J1975" t="str">
            <v>Yu Xiya</v>
          </cell>
          <cell r="K1975" t="str">
            <v>Qu Liqiang</v>
          </cell>
          <cell r="L1975">
            <v>39444</v>
          </cell>
          <cell r="M1975">
            <v>39444</v>
          </cell>
          <cell r="N1975">
            <v>39629</v>
          </cell>
          <cell r="O1975">
            <v>39938</v>
          </cell>
          <cell r="P1975">
            <v>39938</v>
          </cell>
          <cell r="Q1975">
            <v>40072</v>
          </cell>
          <cell r="R1975">
            <v>40162</v>
          </cell>
          <cell r="T1975" t="str">
            <v>Closed</v>
          </cell>
          <cell r="U1975" t="str">
            <v>CN09.I.62012.701</v>
          </cell>
        </row>
        <row r="1976">
          <cell r="A1976">
            <v>7262</v>
          </cell>
          <cell r="B1976" t="str">
            <v>CFL</v>
          </cell>
          <cell r="C1976" t="str">
            <v>MOC</v>
          </cell>
          <cell r="E1976" t="str">
            <v>Add PWW collection and discharge system in flowmeter area</v>
          </cell>
          <cell r="F1976">
            <v>5000</v>
          </cell>
          <cell r="I1976">
            <v>184462</v>
          </cell>
          <cell r="J1976" t="str">
            <v>Ding Lei</v>
          </cell>
          <cell r="L1976">
            <v>39395</v>
          </cell>
          <cell r="M1976">
            <v>39395</v>
          </cell>
          <cell r="R1976">
            <v>41274</v>
          </cell>
          <cell r="T1976" t="str">
            <v>Closed</v>
          </cell>
          <cell r="U1976" t="str">
            <v>30304002</v>
          </cell>
        </row>
        <row r="1977">
          <cell r="A1977">
            <v>7261</v>
          </cell>
          <cell r="B1977" t="str">
            <v>CFL</v>
          </cell>
          <cell r="C1977" t="str">
            <v>MOC</v>
          </cell>
          <cell r="E1977" t="str">
            <v>Add bypass and rupture for vent treatment system</v>
          </cell>
          <cell r="F1977">
            <v>10000</v>
          </cell>
          <cell r="I1977">
            <v>63582</v>
          </cell>
          <cell r="J1977" t="str">
            <v>Ding Lei</v>
          </cell>
          <cell r="K1977" t="str">
            <v>Chen Linhua</v>
          </cell>
          <cell r="L1977">
            <v>39395</v>
          </cell>
          <cell r="M1977">
            <v>39395</v>
          </cell>
          <cell r="R1977">
            <v>41274</v>
          </cell>
          <cell r="T1977" t="str">
            <v>Closed</v>
          </cell>
          <cell r="U1977" t="str">
            <v>30304001</v>
          </cell>
        </row>
        <row r="1978">
          <cell r="A1978">
            <v>7260</v>
          </cell>
          <cell r="B1978" t="str">
            <v>CEP/P</v>
          </cell>
          <cell r="C1978" t="str">
            <v>MOC</v>
          </cell>
          <cell r="E1978" t="str">
            <v>Add N2 control valve for V11901, V21901</v>
          </cell>
          <cell r="F1978">
            <v>0</v>
          </cell>
          <cell r="I1978">
            <v>0</v>
          </cell>
          <cell r="J1978" t="str">
            <v>Wu Huai</v>
          </cell>
          <cell r="L1978">
            <v>39393</v>
          </cell>
          <cell r="M1978">
            <v>39393</v>
          </cell>
          <cell r="R1978">
            <v>41274</v>
          </cell>
          <cell r="T1978" t="str">
            <v>Closed</v>
          </cell>
        </row>
        <row r="1979">
          <cell r="A1979">
            <v>7259</v>
          </cell>
          <cell r="B1979" t="str">
            <v>CBP/C</v>
          </cell>
          <cell r="C1979" t="str">
            <v>MOC</v>
          </cell>
          <cell r="E1979" t="str">
            <v>Relocate PV2253C</v>
          </cell>
          <cell r="F1979">
            <v>0</v>
          </cell>
          <cell r="I1979">
            <v>0</v>
          </cell>
          <cell r="J1979" t="str">
            <v>Xu Chen</v>
          </cell>
          <cell r="L1979">
            <v>39392</v>
          </cell>
          <cell r="M1979">
            <v>39392</v>
          </cell>
          <cell r="R1979">
            <v>41274</v>
          </cell>
          <cell r="T1979" t="str">
            <v>Closed</v>
          </cell>
        </row>
        <row r="1980">
          <cell r="A1980">
            <v>7258</v>
          </cell>
          <cell r="B1980" t="str">
            <v>CBP/C</v>
          </cell>
          <cell r="C1980" t="str">
            <v>MOC</v>
          </cell>
          <cell r="E1980" t="str">
            <v>Modify control of PC9161 and TC9161</v>
          </cell>
          <cell r="F1980">
            <v>0</v>
          </cell>
          <cell r="I1980">
            <v>0</v>
          </cell>
          <cell r="J1980" t="str">
            <v>Cao Lin</v>
          </cell>
          <cell r="L1980">
            <v>39392</v>
          </cell>
          <cell r="M1980">
            <v>39392</v>
          </cell>
          <cell r="R1980">
            <v>41274</v>
          </cell>
          <cell r="T1980" t="str">
            <v>Closed</v>
          </cell>
        </row>
        <row r="1981">
          <cell r="A1981">
            <v>7257</v>
          </cell>
          <cell r="B1981" t="str">
            <v>CBP/C</v>
          </cell>
          <cell r="C1981" t="str">
            <v>MOC</v>
          </cell>
          <cell r="E1981" t="str">
            <v>Add steam pipeline for F211A,B,C</v>
          </cell>
          <cell r="F1981">
            <v>0</v>
          </cell>
          <cell r="I1981">
            <v>0</v>
          </cell>
          <cell r="J1981" t="str">
            <v>Liu Xiaoli</v>
          </cell>
          <cell r="L1981">
            <v>39392</v>
          </cell>
          <cell r="M1981">
            <v>39731</v>
          </cell>
          <cell r="R1981">
            <v>41274</v>
          </cell>
          <cell r="T1981" t="str">
            <v>Closed</v>
          </cell>
        </row>
        <row r="1982">
          <cell r="A1982">
            <v>7256</v>
          </cell>
          <cell r="B1982" t="str">
            <v>CBP/C</v>
          </cell>
          <cell r="C1982" t="str">
            <v>MOC</v>
          </cell>
          <cell r="E1982" t="str">
            <v>Half-Auto tank shift program for STT1011-1014 propylene outlet</v>
          </cell>
          <cell r="F1982">
            <v>0</v>
          </cell>
          <cell r="I1982">
            <v>0</v>
          </cell>
          <cell r="J1982" t="str">
            <v>Cao Lin</v>
          </cell>
          <cell r="L1982">
            <v>39392</v>
          </cell>
          <cell r="M1982">
            <v>39392</v>
          </cell>
          <cell r="R1982">
            <v>41274</v>
          </cell>
          <cell r="T1982" t="str">
            <v>Closed</v>
          </cell>
        </row>
        <row r="1983">
          <cell r="A1983">
            <v>7255</v>
          </cell>
          <cell r="B1983" t="str">
            <v>CCP/O</v>
          </cell>
          <cell r="C1983" t="str">
            <v>MOC</v>
          </cell>
          <cell r="E1983" t="str">
            <v>Add a smoking room in Warehouse B325</v>
          </cell>
          <cell r="F1983">
            <v>0</v>
          </cell>
          <cell r="I1983">
            <v>0</v>
          </cell>
          <cell r="J1983" t="str">
            <v>Yu Yi</v>
          </cell>
          <cell r="L1983">
            <v>39406</v>
          </cell>
          <cell r="M1983">
            <v>39406</v>
          </cell>
          <cell r="R1983">
            <v>41274</v>
          </cell>
          <cell r="T1983" t="str">
            <v>Closed</v>
          </cell>
        </row>
        <row r="1984">
          <cell r="A1984">
            <v>7254</v>
          </cell>
          <cell r="B1984" t="str">
            <v>CTE</v>
          </cell>
          <cell r="C1984" t="str">
            <v>MOC</v>
          </cell>
          <cell r="E1984" t="str">
            <v>Site date Information 2006</v>
          </cell>
          <cell r="F1984">
            <v>0</v>
          </cell>
          <cell r="I1984">
            <v>0</v>
          </cell>
          <cell r="J1984" t="str">
            <v>Yu Yi</v>
          </cell>
          <cell r="K1984" t="str">
            <v>N.A</v>
          </cell>
          <cell r="L1984">
            <v>38718</v>
          </cell>
          <cell r="M1984">
            <v>38718</v>
          </cell>
          <cell r="N1984">
            <v>39416</v>
          </cell>
          <cell r="O1984">
            <v>39430</v>
          </cell>
          <cell r="P1984">
            <v>39430</v>
          </cell>
          <cell r="R1984">
            <v>39610</v>
          </cell>
          <cell r="T1984" t="str">
            <v>Closed</v>
          </cell>
        </row>
        <row r="1985">
          <cell r="A1985">
            <v>7253</v>
          </cell>
          <cell r="B1985" t="str">
            <v>CBP/A</v>
          </cell>
          <cell r="C1985" t="str">
            <v>MOC</v>
          </cell>
          <cell r="E1985" t="str">
            <v>Add steel platform for new added water cooler of 510E101A/B/C/D</v>
          </cell>
          <cell r="F1985">
            <v>0</v>
          </cell>
          <cell r="I1985">
            <v>0</v>
          </cell>
          <cell r="J1985" t="str">
            <v>Liu Xiali</v>
          </cell>
          <cell r="L1985">
            <v>39391</v>
          </cell>
          <cell r="M1985">
            <v>39391</v>
          </cell>
          <cell r="R1985">
            <v>41274</v>
          </cell>
          <cell r="T1985" t="str">
            <v>Closed</v>
          </cell>
        </row>
        <row r="1986">
          <cell r="A1986">
            <v>7252</v>
          </cell>
          <cell r="B1986" t="str">
            <v>CFL</v>
          </cell>
          <cell r="C1986" t="str">
            <v>Projects</v>
          </cell>
          <cell r="E1986" t="str">
            <v>Add re-stablization system for storage system of AA/AE in CLTF</v>
          </cell>
          <cell r="F1986">
            <v>720000</v>
          </cell>
          <cell r="I1986">
            <v>1006609</v>
          </cell>
          <cell r="J1986" t="str">
            <v>Chen Yalei</v>
          </cell>
          <cell r="K1986" t="str">
            <v>Zhang Fanwen</v>
          </cell>
          <cell r="L1986">
            <v>39391</v>
          </cell>
          <cell r="M1986">
            <v>39406</v>
          </cell>
          <cell r="N1986">
            <v>39568</v>
          </cell>
          <cell r="O1986">
            <v>39568</v>
          </cell>
          <cell r="P1986">
            <v>39568</v>
          </cell>
          <cell r="R1986">
            <v>39748</v>
          </cell>
          <cell r="T1986" t="str">
            <v>Closed</v>
          </cell>
          <cell r="U1986" t="str">
            <v>CN09.S.40210.701</v>
          </cell>
        </row>
        <row r="1987">
          <cell r="A1987">
            <v>7251</v>
          </cell>
          <cell r="B1987" t="str">
            <v>CAP/A</v>
          </cell>
          <cell r="C1987" t="str">
            <v>MOC</v>
          </cell>
          <cell r="E1987" t="str">
            <v>Ground modification beside B420 reactor and add pavement in north of pumphouse B</v>
          </cell>
          <cell r="F1987">
            <v>100000</v>
          </cell>
          <cell r="I1987">
            <v>5760</v>
          </cell>
          <cell r="J1987" t="str">
            <v>Wu Liang</v>
          </cell>
          <cell r="L1987">
            <v>39375</v>
          </cell>
          <cell r="M1987">
            <v>39375</v>
          </cell>
          <cell r="R1987">
            <v>41274</v>
          </cell>
          <cell r="T1987" t="str">
            <v>Closed</v>
          </cell>
          <cell r="U1987" t="str">
            <v>30301640</v>
          </cell>
        </row>
        <row r="1988">
          <cell r="A1988">
            <v>7250</v>
          </cell>
          <cell r="B1988" t="str">
            <v>CFL</v>
          </cell>
          <cell r="C1988" t="str">
            <v>Projects</v>
          </cell>
          <cell r="E1988" t="str">
            <v>Add a flowmeter on naphtha unloading pipeline in jetty 3#</v>
          </cell>
          <cell r="F1988">
            <v>480000</v>
          </cell>
          <cell r="I1988">
            <v>286939</v>
          </cell>
          <cell r="J1988" t="str">
            <v>Ding Lei</v>
          </cell>
          <cell r="K1988" t="str">
            <v>Chen Linhua</v>
          </cell>
          <cell r="L1988">
            <v>39395</v>
          </cell>
          <cell r="M1988">
            <v>39398</v>
          </cell>
          <cell r="N1988">
            <v>39537</v>
          </cell>
          <cell r="O1988">
            <v>39568</v>
          </cell>
          <cell r="P1988">
            <v>39568</v>
          </cell>
          <cell r="R1988">
            <v>39748</v>
          </cell>
          <cell r="T1988" t="str">
            <v>Closed</v>
          </cell>
          <cell r="U1988" t="str">
            <v>CN09.I.60220.701</v>
          </cell>
        </row>
        <row r="1989">
          <cell r="A1989">
            <v>7249</v>
          </cell>
          <cell r="B1989" t="str">
            <v>IPS 2</v>
          </cell>
          <cell r="C1989" t="str">
            <v>Projects</v>
          </cell>
          <cell r="E1989" t="str">
            <v>IPS II- Import HP steam for IPS II from NCIP power plant</v>
          </cell>
          <cell r="F1989">
            <v>0</v>
          </cell>
          <cell r="I1989">
            <v>0</v>
          </cell>
          <cell r="J1989" t="str">
            <v>Shao Xinbo</v>
          </cell>
          <cell r="L1989">
            <v>39385</v>
          </cell>
          <cell r="M1989">
            <v>39385</v>
          </cell>
          <cell r="N1989">
            <v>39751</v>
          </cell>
          <cell r="R1989">
            <v>41274</v>
          </cell>
          <cell r="T1989" t="str">
            <v>Canceled</v>
          </cell>
        </row>
        <row r="1990">
          <cell r="A1990">
            <v>7248</v>
          </cell>
          <cell r="B1990" t="str">
            <v>CEP/P</v>
          </cell>
          <cell r="C1990" t="str">
            <v>Projects</v>
          </cell>
          <cell r="E1990" t="str">
            <v>Improvement  Projects from Basell in TM line</v>
          </cell>
          <cell r="F1990">
            <v>12100000</v>
          </cell>
          <cell r="I1990">
            <v>7128916</v>
          </cell>
          <cell r="J1990" t="str">
            <v>Shao Xinbo</v>
          </cell>
          <cell r="K1990" t="str">
            <v>Wu Zefei/Guan Xinchun</v>
          </cell>
          <cell r="L1990">
            <v>39559</v>
          </cell>
          <cell r="M1990">
            <v>39562</v>
          </cell>
          <cell r="N1990">
            <v>40177</v>
          </cell>
          <cell r="O1990">
            <v>40208</v>
          </cell>
          <cell r="P1990">
            <v>40208</v>
          </cell>
          <cell r="R1990">
            <v>40388</v>
          </cell>
          <cell r="T1990" t="str">
            <v>Closed</v>
          </cell>
          <cell r="U1990" t="str">
            <v>CN09.S.10520.802</v>
          </cell>
        </row>
        <row r="1991">
          <cell r="A1991">
            <v>7245</v>
          </cell>
          <cell r="B1991" t="str">
            <v>IPS 2</v>
          </cell>
          <cell r="C1991" t="str">
            <v>Projects</v>
          </cell>
          <cell r="E1991" t="str">
            <v>IPS II - EO Expansion Tie In(Part of Utilites)</v>
          </cell>
          <cell r="F1991">
            <v>0</v>
          </cell>
          <cell r="I1991">
            <v>76111873</v>
          </cell>
          <cell r="J1991" t="str">
            <v>Shao Xinbo</v>
          </cell>
          <cell r="K1991" t="str">
            <v>Chen Shaoliang</v>
          </cell>
          <cell r="L1991">
            <v>39384</v>
          </cell>
          <cell r="M1991">
            <v>39384</v>
          </cell>
          <cell r="N1991">
            <v>39537</v>
          </cell>
          <cell r="P1991">
            <v>39538</v>
          </cell>
          <cell r="R1991">
            <v>39718</v>
          </cell>
          <cell r="T1991" t="str">
            <v>Closed</v>
          </cell>
          <cell r="U1991" t="str">
            <v>CN09.L.58888.310</v>
          </cell>
        </row>
        <row r="1992">
          <cell r="A1992">
            <v>7244</v>
          </cell>
          <cell r="B1992" t="str">
            <v>CFL</v>
          </cell>
          <cell r="C1992" t="str">
            <v>Projects</v>
          </cell>
          <cell r="E1992" t="str">
            <v>Benzene and C9 loading high pressure issue from SCTF to CLTF</v>
          </cell>
          <cell r="F1992">
            <v>0</v>
          </cell>
          <cell r="I1992">
            <v>0</v>
          </cell>
          <cell r="J1992" t="str">
            <v>Chen Yalei</v>
          </cell>
          <cell r="L1992">
            <v>39380</v>
          </cell>
          <cell r="M1992">
            <v>39380</v>
          </cell>
          <cell r="R1992">
            <v>41274</v>
          </cell>
          <cell r="T1992" t="str">
            <v>Canceled</v>
          </cell>
        </row>
        <row r="1993">
          <cell r="A1993">
            <v>7243</v>
          </cell>
          <cell r="B1993" t="str">
            <v>CTS/U</v>
          </cell>
          <cell r="C1993" t="str">
            <v>Projects</v>
          </cell>
          <cell r="E1993" t="str">
            <v>How to stably supply plant air</v>
          </cell>
          <cell r="F1993">
            <v>0</v>
          </cell>
          <cell r="I1993">
            <v>0</v>
          </cell>
          <cell r="J1993" t="str">
            <v>Chen Yalei</v>
          </cell>
          <cell r="L1993">
            <v>39375</v>
          </cell>
          <cell r="M1993">
            <v>39375</v>
          </cell>
          <cell r="R1993">
            <v>41274</v>
          </cell>
          <cell r="T1993" t="str">
            <v>Canceled</v>
          </cell>
        </row>
        <row r="1994">
          <cell r="A1994">
            <v>7242</v>
          </cell>
          <cell r="B1994" t="str">
            <v>IPS 2</v>
          </cell>
          <cell r="C1994" t="str">
            <v>Projects</v>
          </cell>
          <cell r="E1994" t="str">
            <v>IPS II - OXO-C4 Expansion</v>
          </cell>
          <cell r="F1994">
            <v>18500000</v>
          </cell>
          <cell r="I1994">
            <v>5569609</v>
          </cell>
          <cell r="J1994" t="str">
            <v>Hong Qishe</v>
          </cell>
          <cell r="K1994" t="str">
            <v>Qu Liqiang</v>
          </cell>
          <cell r="L1994">
            <v>39375</v>
          </cell>
          <cell r="M1994">
            <v>39431</v>
          </cell>
          <cell r="N1994">
            <v>39721</v>
          </cell>
          <cell r="O1994">
            <v>40329</v>
          </cell>
          <cell r="P1994">
            <v>40329</v>
          </cell>
          <cell r="R1994">
            <v>40509</v>
          </cell>
          <cell r="T1994" t="str">
            <v>Closed</v>
          </cell>
          <cell r="U1994" t="str">
            <v>CN09.L.58888.330</v>
          </cell>
        </row>
        <row r="1995">
          <cell r="A1995">
            <v>7241</v>
          </cell>
          <cell r="B1995" t="str">
            <v>CCP/O</v>
          </cell>
          <cell r="C1995" t="str">
            <v>Projects</v>
          </cell>
          <cell r="E1995" t="str">
            <v>Utilization of OXO gas while OXO plant shutdown</v>
          </cell>
          <cell r="F1995">
            <v>0</v>
          </cell>
          <cell r="I1995">
            <v>0</v>
          </cell>
          <cell r="J1995" t="str">
            <v>Chen Yalei</v>
          </cell>
          <cell r="L1995">
            <v>39375</v>
          </cell>
          <cell r="M1995">
            <v>39375</v>
          </cell>
          <cell r="N1995">
            <v>39828</v>
          </cell>
          <cell r="R1995">
            <v>41274</v>
          </cell>
          <cell r="T1995" t="str">
            <v>Canceled</v>
          </cell>
        </row>
        <row r="1996">
          <cell r="A1996">
            <v>7240</v>
          </cell>
          <cell r="B1996" t="str">
            <v>IPS 2</v>
          </cell>
          <cell r="C1996" t="str">
            <v>Projects</v>
          </cell>
          <cell r="E1996" t="str">
            <v>IPS II - Import Safe Nitrogen from BYG</v>
          </cell>
          <cell r="F1996">
            <v>0</v>
          </cell>
          <cell r="I1996">
            <v>0</v>
          </cell>
          <cell r="J1996" t="str">
            <v>Chen Yalei</v>
          </cell>
          <cell r="L1996">
            <v>39375</v>
          </cell>
          <cell r="M1996">
            <v>39375</v>
          </cell>
          <cell r="N1996">
            <v>39812</v>
          </cell>
          <cell r="R1996">
            <v>41274</v>
          </cell>
          <cell r="T1996" t="str">
            <v>Canceled</v>
          </cell>
        </row>
        <row r="1997">
          <cell r="A1997">
            <v>7239</v>
          </cell>
          <cell r="B1997" t="str">
            <v>CEP/P</v>
          </cell>
          <cell r="C1997" t="str">
            <v>Projects</v>
          </cell>
          <cell r="E1997" t="str">
            <v>Supply bulk LDPE to WanMa</v>
          </cell>
          <cell r="F1997">
            <v>10000000</v>
          </cell>
          <cell r="G1997">
            <v>0</v>
          </cell>
          <cell r="I1997">
            <v>0</v>
          </cell>
          <cell r="J1997" t="str">
            <v>Shao Xinbo</v>
          </cell>
          <cell r="L1997">
            <v>39377</v>
          </cell>
          <cell r="M1997">
            <v>39377</v>
          </cell>
          <cell r="N1997">
            <v>39887</v>
          </cell>
          <cell r="R1997">
            <v>41274</v>
          </cell>
          <cell r="T1997" t="str">
            <v>Canceled</v>
          </cell>
        </row>
        <row r="1998">
          <cell r="A1998">
            <v>7238</v>
          </cell>
          <cell r="B1998" t="str">
            <v>CTS/P</v>
          </cell>
          <cell r="C1998" t="str">
            <v>MOC</v>
          </cell>
          <cell r="E1998" t="str">
            <v>Add safety fence for TCC room in power plant</v>
          </cell>
          <cell r="F1998">
            <v>15000</v>
          </cell>
          <cell r="I1998">
            <v>1760</v>
          </cell>
          <cell r="J1998" t="str">
            <v>Chen Yang</v>
          </cell>
          <cell r="K1998" t="str">
            <v>Suo Qingkai</v>
          </cell>
          <cell r="L1998">
            <v>39377</v>
          </cell>
          <cell r="M1998">
            <v>39377</v>
          </cell>
          <cell r="N1998">
            <v>39446</v>
          </cell>
          <cell r="R1998">
            <v>41274</v>
          </cell>
          <cell r="T1998" t="str">
            <v>Canceled</v>
          </cell>
          <cell r="U1998" t="str">
            <v>30296344</v>
          </cell>
        </row>
        <row r="1999">
          <cell r="A1999">
            <v>7237</v>
          </cell>
          <cell r="B1999" t="str">
            <v>CCP/F</v>
          </cell>
          <cell r="C1999" t="str">
            <v>MOC</v>
          </cell>
          <cell r="E1999" t="str">
            <v>Recalculate c1 flare radiation and fuel gas piping pressure drop</v>
          </cell>
          <cell r="F1999">
            <v>0</v>
          </cell>
          <cell r="I1999">
            <v>0</v>
          </cell>
          <cell r="J1999" t="str">
            <v>Hong Qishe</v>
          </cell>
          <cell r="L1999">
            <v>39375</v>
          </cell>
          <cell r="M1999">
            <v>39375</v>
          </cell>
          <cell r="R1999">
            <v>41274</v>
          </cell>
          <cell r="T1999" t="str">
            <v>Closed</v>
          </cell>
        </row>
        <row r="2000">
          <cell r="A2000">
            <v>7236</v>
          </cell>
          <cell r="B2000" t="str">
            <v>IPS 2</v>
          </cell>
          <cell r="C2000" t="str">
            <v>Projects</v>
          </cell>
          <cell r="E2000" t="str">
            <v>IPS II - BCC Building Social Function Modification</v>
          </cell>
          <cell r="F2000">
            <v>3000000</v>
          </cell>
          <cell r="G2000">
            <v>0</v>
          </cell>
          <cell r="H2000">
            <v>0</v>
          </cell>
          <cell r="I2000">
            <v>0</v>
          </cell>
          <cell r="J2000" t="str">
            <v>Cheng Jianping</v>
          </cell>
          <cell r="K2000" t="str">
            <v>Pan Liming</v>
          </cell>
          <cell r="L2000">
            <v>39377</v>
          </cell>
          <cell r="M2000">
            <v>39377</v>
          </cell>
          <cell r="N2000">
            <v>40359</v>
          </cell>
          <cell r="P2000">
            <v>40359</v>
          </cell>
          <cell r="R2000">
            <v>41274</v>
          </cell>
          <cell r="T2000" t="str">
            <v>Closed</v>
          </cell>
        </row>
        <row r="2001">
          <cell r="A2001">
            <v>7235</v>
          </cell>
          <cell r="B2001" t="str">
            <v>CEP/P</v>
          </cell>
          <cell r="C2001" t="str">
            <v>MOC</v>
          </cell>
          <cell r="E2001" t="str">
            <v>Assessment of shaky column in LDPE</v>
          </cell>
          <cell r="F2001">
            <v>60000</v>
          </cell>
          <cell r="I2001">
            <v>72280</v>
          </cell>
          <cell r="J2001" t="str">
            <v>Xu Yuebo</v>
          </cell>
          <cell r="L2001">
            <v>39356</v>
          </cell>
          <cell r="M2001">
            <v>39356</v>
          </cell>
          <cell r="R2001">
            <v>41274</v>
          </cell>
          <cell r="T2001" t="str">
            <v>Closed</v>
          </cell>
          <cell r="U2001" t="str">
            <v>30284247</v>
          </cell>
        </row>
        <row r="2002">
          <cell r="A2002">
            <v>7233</v>
          </cell>
          <cell r="B2002" t="str">
            <v>CEP/P</v>
          </cell>
          <cell r="C2002" t="str">
            <v>MOC</v>
          </cell>
          <cell r="E2002" t="str">
            <v>Add analyzer in HP recyclegas system</v>
          </cell>
          <cell r="F2002">
            <v>0</v>
          </cell>
          <cell r="I2002">
            <v>0</v>
          </cell>
          <cell r="J2002" t="str">
            <v>Shao Xinbo</v>
          </cell>
          <cell r="L2002">
            <v>39378</v>
          </cell>
          <cell r="M2002">
            <v>39378</v>
          </cell>
          <cell r="R2002">
            <v>41274</v>
          </cell>
          <cell r="T2002" t="str">
            <v>Closed</v>
          </cell>
          <cell r="U2002" t="str">
            <v>30324890</v>
          </cell>
        </row>
        <row r="2003">
          <cell r="A2003">
            <v>7232</v>
          </cell>
          <cell r="B2003" t="str">
            <v>C</v>
          </cell>
          <cell r="C2003" t="str">
            <v>Projects</v>
          </cell>
          <cell r="E2003" t="str">
            <v>Swap land between BYC and YPC</v>
          </cell>
          <cell r="F2003">
            <v>12000000</v>
          </cell>
          <cell r="G2003">
            <v>0</v>
          </cell>
          <cell r="I2003">
            <v>0</v>
          </cell>
          <cell r="J2003" t="str">
            <v>Wu Chuanbin</v>
          </cell>
          <cell r="R2003">
            <v>41274</v>
          </cell>
          <cell r="T2003" t="str">
            <v>Closed</v>
          </cell>
        </row>
        <row r="2004">
          <cell r="A2004">
            <v>7231</v>
          </cell>
          <cell r="B2004" t="str">
            <v>CBP/A</v>
          </cell>
          <cell r="C2004" t="str">
            <v>MOC</v>
          </cell>
          <cell r="E2004" t="str">
            <v>Add a 2" pipeline from PGU piperack N2 head o 430R301 reactor bottom platform</v>
          </cell>
          <cell r="F2004">
            <v>0</v>
          </cell>
          <cell r="I2004">
            <v>0</v>
          </cell>
          <cell r="J2004" t="str">
            <v>Liu  Xiaoli</v>
          </cell>
          <cell r="L2004">
            <v>39377</v>
          </cell>
          <cell r="M2004">
            <v>39377</v>
          </cell>
          <cell r="R2004">
            <v>41274</v>
          </cell>
          <cell r="T2004" t="str">
            <v>Closed</v>
          </cell>
        </row>
        <row r="2005">
          <cell r="A2005">
            <v>7230</v>
          </cell>
          <cell r="B2005" t="str">
            <v>CEP/P</v>
          </cell>
          <cell r="C2005" t="str">
            <v>MOC</v>
          </cell>
          <cell r="E2005" t="str">
            <v>Modify Purge Pressure Ex P protection in LDPE Booster/Hyper moter purge system(As built)</v>
          </cell>
          <cell r="F2005">
            <v>0</v>
          </cell>
          <cell r="I2005">
            <v>0</v>
          </cell>
          <cell r="J2005" t="str">
            <v>Zhu Yaping</v>
          </cell>
          <cell r="L2005">
            <v>39377</v>
          </cell>
          <cell r="M2005">
            <v>39377</v>
          </cell>
          <cell r="R2005">
            <v>41274</v>
          </cell>
          <cell r="T2005" t="str">
            <v>Closed</v>
          </cell>
        </row>
        <row r="2006">
          <cell r="A2006">
            <v>7229</v>
          </cell>
          <cell r="B2006" t="str">
            <v>CEP/P</v>
          </cell>
          <cell r="C2006" t="str">
            <v>MOC</v>
          </cell>
          <cell r="E2006" t="str">
            <v>Replace spent oil line of TM,TS lines</v>
          </cell>
          <cell r="F2006">
            <v>0</v>
          </cell>
          <cell r="I2006">
            <v>0</v>
          </cell>
          <cell r="J2006" t="str">
            <v>Shao Xinbo</v>
          </cell>
          <cell r="L2006">
            <v>39377</v>
          </cell>
          <cell r="M2006">
            <v>39377</v>
          </cell>
          <cell r="R2006">
            <v>41274</v>
          </cell>
          <cell r="T2006" t="str">
            <v>Closed</v>
          </cell>
        </row>
        <row r="2007">
          <cell r="A2007">
            <v>7228</v>
          </cell>
          <cell r="B2007" t="str">
            <v>CEP/P</v>
          </cell>
          <cell r="C2007" t="str">
            <v>MOC</v>
          </cell>
          <cell r="E2007" t="str">
            <v>Ravamp on purified gas line of TM line</v>
          </cell>
          <cell r="F2007">
            <v>0</v>
          </cell>
          <cell r="I2007">
            <v>131446</v>
          </cell>
          <cell r="J2007" t="str">
            <v>Shao Xinbo</v>
          </cell>
          <cell r="L2007">
            <v>39377</v>
          </cell>
          <cell r="M2007">
            <v>39377</v>
          </cell>
          <cell r="R2007">
            <v>41274</v>
          </cell>
          <cell r="T2007" t="str">
            <v>Closed</v>
          </cell>
          <cell r="U2007" t="str">
            <v>30309468</v>
          </cell>
        </row>
        <row r="2008">
          <cell r="A2008">
            <v>7227</v>
          </cell>
          <cell r="B2008" t="str">
            <v>CTS/P</v>
          </cell>
          <cell r="C2008" t="str">
            <v>MOC</v>
          </cell>
          <cell r="E2008" t="str">
            <v>Renewal smoking room</v>
          </cell>
          <cell r="F2008">
            <v>0</v>
          </cell>
          <cell r="I2008">
            <v>0</v>
          </cell>
          <cell r="J2008" t="str">
            <v>Yu Yi</v>
          </cell>
          <cell r="K2008" t="str">
            <v>Suo Qingkai</v>
          </cell>
          <cell r="L2008">
            <v>39377</v>
          </cell>
          <cell r="M2008">
            <v>39377</v>
          </cell>
          <cell r="N2008">
            <v>39477</v>
          </cell>
          <cell r="O2008">
            <v>39527</v>
          </cell>
          <cell r="P2008">
            <v>39527</v>
          </cell>
          <cell r="R2008">
            <v>39707</v>
          </cell>
          <cell r="T2008" t="str">
            <v>Closed</v>
          </cell>
        </row>
        <row r="2009">
          <cell r="A2009">
            <v>7226</v>
          </cell>
          <cell r="B2009" t="str">
            <v>CCP/F</v>
          </cell>
          <cell r="C2009" t="str">
            <v>Projects</v>
          </cell>
          <cell r="E2009" t="str">
            <v>Build a new shower room for CCP/M</v>
          </cell>
          <cell r="F2009">
            <v>600000</v>
          </cell>
          <cell r="G2009">
            <v>0</v>
          </cell>
          <cell r="I2009">
            <v>0</v>
          </cell>
          <cell r="J2009" t="str">
            <v>Wu Liang</v>
          </cell>
          <cell r="K2009" t="str">
            <v>Xu Zhaofeng</v>
          </cell>
          <cell r="L2009">
            <v>39377</v>
          </cell>
          <cell r="M2009">
            <v>39377</v>
          </cell>
          <cell r="N2009">
            <v>39751</v>
          </cell>
          <cell r="R2009">
            <v>41274</v>
          </cell>
          <cell r="T2009" t="str">
            <v>Canceled</v>
          </cell>
        </row>
        <row r="2010">
          <cell r="A2010">
            <v>7225</v>
          </cell>
          <cell r="B2010" t="str">
            <v>CEP/E</v>
          </cell>
          <cell r="C2010" t="str">
            <v>Projects</v>
          </cell>
          <cell r="E2010" t="str">
            <v>Replace control valves and regulators due to process condition change</v>
          </cell>
          <cell r="F2010">
            <v>320000</v>
          </cell>
          <cell r="I2010">
            <v>171921</v>
          </cell>
          <cell r="J2010" t="str">
            <v>Pan Qingsheng</v>
          </cell>
          <cell r="K2010" t="str">
            <v>Yan Hao</v>
          </cell>
          <cell r="L2010">
            <v>39377</v>
          </cell>
          <cell r="M2010">
            <v>39377</v>
          </cell>
          <cell r="N2010">
            <v>39568</v>
          </cell>
          <cell r="P2010">
            <v>39565</v>
          </cell>
          <cell r="R2010">
            <v>39745</v>
          </cell>
          <cell r="T2010" t="str">
            <v>Closed</v>
          </cell>
          <cell r="U2010" t="str">
            <v>CN09.I.10510.703</v>
          </cell>
        </row>
        <row r="2011">
          <cell r="A2011">
            <v>7224</v>
          </cell>
          <cell r="B2011" t="str">
            <v>CTS/P</v>
          </cell>
          <cell r="C2011" t="str">
            <v>MOC</v>
          </cell>
          <cell r="E2011" t="str">
            <v>Feed water pump sealed water change</v>
          </cell>
          <cell r="F2011">
            <v>0</v>
          </cell>
          <cell r="I2011">
            <v>0</v>
          </cell>
          <cell r="J2011" t="str">
            <v>Chen Yalei</v>
          </cell>
          <cell r="L2011">
            <v>39370</v>
          </cell>
          <cell r="M2011">
            <v>39370</v>
          </cell>
          <cell r="R2011">
            <v>41274</v>
          </cell>
          <cell r="T2011" t="str">
            <v>Closed</v>
          </cell>
        </row>
        <row r="2012">
          <cell r="A2012">
            <v>7223</v>
          </cell>
          <cell r="B2012" t="str">
            <v>CCP/O</v>
          </cell>
          <cell r="C2012" t="str">
            <v>MOC</v>
          </cell>
          <cell r="E2012" t="str">
            <v>Remove K2105 soundproof cover</v>
          </cell>
          <cell r="F2012">
            <v>0</v>
          </cell>
          <cell r="I2012">
            <v>0</v>
          </cell>
          <cell r="J2012" t="str">
            <v>Hong Qishe</v>
          </cell>
          <cell r="L2012">
            <v>39370</v>
          </cell>
          <cell r="M2012">
            <v>39370</v>
          </cell>
          <cell r="R2012">
            <v>41274</v>
          </cell>
          <cell r="T2012" t="str">
            <v>Closed</v>
          </cell>
        </row>
        <row r="2013">
          <cell r="A2013">
            <v>7222</v>
          </cell>
          <cell r="B2013" t="str">
            <v>CCP/O</v>
          </cell>
          <cell r="C2013" t="str">
            <v>MOC</v>
          </cell>
          <cell r="E2013" t="str">
            <v>Add 2 new rotor flowmeters F21072-1_T and F21074-1_T</v>
          </cell>
          <cell r="F2013">
            <v>0</v>
          </cell>
          <cell r="I2013">
            <v>0</v>
          </cell>
          <cell r="J2013" t="str">
            <v>Hong Qishe</v>
          </cell>
          <cell r="K2013" t="str">
            <v>Qu Liqiang</v>
          </cell>
          <cell r="L2013">
            <v>39370</v>
          </cell>
          <cell r="M2013">
            <v>39370</v>
          </cell>
          <cell r="N2013">
            <v>39627</v>
          </cell>
          <cell r="P2013">
            <v>40328</v>
          </cell>
          <cell r="R2013">
            <v>40508</v>
          </cell>
          <cell r="T2013" t="str">
            <v>Closed</v>
          </cell>
        </row>
        <row r="2014">
          <cell r="A2014">
            <v>7221</v>
          </cell>
          <cell r="B2014" t="str">
            <v>CEP/P</v>
          </cell>
          <cell r="C2014" t="str">
            <v>Projects</v>
          </cell>
          <cell r="E2014" t="str">
            <v>Add de-dusting system in bagging machine</v>
          </cell>
          <cell r="F2014">
            <v>231000</v>
          </cell>
          <cell r="I2014">
            <v>0</v>
          </cell>
          <cell r="J2014" t="str">
            <v>Xu Weidong</v>
          </cell>
          <cell r="K2014" t="str">
            <v>Xu Weidong</v>
          </cell>
          <cell r="L2014">
            <v>39366</v>
          </cell>
          <cell r="M2014">
            <v>39366</v>
          </cell>
          <cell r="N2014">
            <v>39416</v>
          </cell>
          <cell r="R2014">
            <v>41274</v>
          </cell>
          <cell r="T2014" t="str">
            <v>Closed</v>
          </cell>
        </row>
        <row r="2015">
          <cell r="A2015">
            <v>7220</v>
          </cell>
          <cell r="B2015" t="str">
            <v>CBP/S</v>
          </cell>
          <cell r="C2015" t="str">
            <v>MOC</v>
          </cell>
          <cell r="E2015" t="str">
            <v>Boring for V1201 rising tube-box(As built updating)</v>
          </cell>
          <cell r="F2015">
            <v>0</v>
          </cell>
          <cell r="I2015">
            <v>0</v>
          </cell>
          <cell r="J2015" t="str">
            <v>Xu Chen</v>
          </cell>
          <cell r="L2015">
            <v>39365</v>
          </cell>
          <cell r="M2015">
            <v>39365</v>
          </cell>
          <cell r="N2015">
            <v>39385</v>
          </cell>
          <cell r="R2015">
            <v>41274</v>
          </cell>
          <cell r="T2015" t="str">
            <v>Closed</v>
          </cell>
        </row>
        <row r="2016">
          <cell r="A2016">
            <v>7219</v>
          </cell>
          <cell r="B2016" t="str">
            <v>CBP/C</v>
          </cell>
          <cell r="C2016" t="str">
            <v>MOC</v>
          </cell>
          <cell r="E2016" t="str">
            <v>Add a block valve on line from X420 top to K40 inlet</v>
          </cell>
          <cell r="F2016">
            <v>0</v>
          </cell>
          <cell r="I2016">
            <v>0</v>
          </cell>
          <cell r="J2016" t="str">
            <v>Cao Lin</v>
          </cell>
          <cell r="K2016" t="str">
            <v>IPS II</v>
          </cell>
          <cell r="L2016">
            <v>39364</v>
          </cell>
          <cell r="M2016">
            <v>39364</v>
          </cell>
          <cell r="R2016">
            <v>41274</v>
          </cell>
          <cell r="T2016" t="str">
            <v>Closed</v>
          </cell>
        </row>
        <row r="2017">
          <cell r="A2017">
            <v>7218</v>
          </cell>
          <cell r="B2017" t="str">
            <v>CBP/C</v>
          </cell>
          <cell r="C2017" t="str">
            <v>MOC</v>
          </cell>
          <cell r="E2017" t="str">
            <v>Add a drainage valve at line from E566 bottom to PV5422</v>
          </cell>
          <cell r="F2017">
            <v>0</v>
          </cell>
          <cell r="I2017">
            <v>0</v>
          </cell>
          <cell r="J2017" t="str">
            <v>Cao Lin</v>
          </cell>
          <cell r="L2017">
            <v>39364</v>
          </cell>
          <cell r="M2017">
            <v>39364</v>
          </cell>
          <cell r="R2017">
            <v>41274</v>
          </cell>
          <cell r="T2017" t="str">
            <v>Closed</v>
          </cell>
        </row>
        <row r="2018">
          <cell r="A2018">
            <v>7217</v>
          </cell>
          <cell r="B2018" t="str">
            <v>CBP/C</v>
          </cell>
          <cell r="C2018" t="str">
            <v>MOC</v>
          </cell>
          <cell r="E2018" t="str">
            <v>Add propylene recycle line from E536 bottom to P540</v>
          </cell>
          <cell r="F2018">
            <v>0</v>
          </cell>
          <cell r="I2018">
            <v>0</v>
          </cell>
          <cell r="J2018" t="str">
            <v>Cao Lin</v>
          </cell>
          <cell r="L2018">
            <v>39364</v>
          </cell>
          <cell r="M2018">
            <v>39364</v>
          </cell>
          <cell r="R2018">
            <v>41274</v>
          </cell>
          <cell r="T2018" t="str">
            <v>Closed</v>
          </cell>
        </row>
        <row r="2019">
          <cell r="A2019">
            <v>7216</v>
          </cell>
          <cell r="B2019" t="str">
            <v>CBP/C</v>
          </cell>
          <cell r="C2019" t="str">
            <v>MOC</v>
          </cell>
          <cell r="E2019" t="str">
            <v>Add methanol injection system from C430 top to E435</v>
          </cell>
          <cell r="F2019">
            <v>0</v>
          </cell>
          <cell r="I2019">
            <v>0</v>
          </cell>
          <cell r="J2019" t="str">
            <v>Cao Lin</v>
          </cell>
          <cell r="L2019">
            <v>39364</v>
          </cell>
          <cell r="M2019">
            <v>39364</v>
          </cell>
          <cell r="N2019">
            <v>39385</v>
          </cell>
          <cell r="R2019">
            <v>41274</v>
          </cell>
          <cell r="T2019" t="str">
            <v>Canceled</v>
          </cell>
        </row>
        <row r="2020">
          <cell r="A2020">
            <v>7215</v>
          </cell>
          <cell r="B2020" t="str">
            <v>CBP/C</v>
          </cell>
          <cell r="C2020" t="str">
            <v>MOC</v>
          </cell>
          <cell r="E2020" t="str">
            <v>Add anti-corrision injection system to De-C5 column</v>
          </cell>
          <cell r="F2020">
            <v>0</v>
          </cell>
          <cell r="I2020">
            <v>0</v>
          </cell>
          <cell r="J2020" t="str">
            <v>Cao Lin</v>
          </cell>
          <cell r="L2020">
            <v>39364</v>
          </cell>
          <cell r="M2020">
            <v>39364</v>
          </cell>
          <cell r="R2020">
            <v>41274</v>
          </cell>
          <cell r="T2020" t="str">
            <v>Closed</v>
          </cell>
        </row>
        <row r="2021">
          <cell r="A2021">
            <v>7214</v>
          </cell>
          <cell r="B2021" t="str">
            <v>CAP/A</v>
          </cell>
          <cell r="C2021" t="str">
            <v>MOC</v>
          </cell>
          <cell r="E2021" t="str">
            <v>Loop structure revamp for ZrO2 of HUB</v>
          </cell>
          <cell r="F2021">
            <v>0</v>
          </cell>
          <cell r="I2021">
            <v>0</v>
          </cell>
          <cell r="J2021" t="str">
            <v>Li Qiang</v>
          </cell>
          <cell r="L2021">
            <v>39363</v>
          </cell>
          <cell r="M2021">
            <v>39363</v>
          </cell>
          <cell r="N2021">
            <v>39385</v>
          </cell>
          <cell r="O2021">
            <v>39416</v>
          </cell>
          <cell r="P2021">
            <v>39416</v>
          </cell>
          <cell r="R2021">
            <v>39596</v>
          </cell>
          <cell r="T2021" t="str">
            <v>Closed</v>
          </cell>
        </row>
        <row r="2022">
          <cell r="A2022">
            <v>7212</v>
          </cell>
          <cell r="B2022" t="str">
            <v>CCP/O</v>
          </cell>
          <cell r="C2022" t="str">
            <v>MOC</v>
          </cell>
          <cell r="E2022" t="str">
            <v>T2615 change to store iso-butyl aldyhide</v>
          </cell>
          <cell r="F2022">
            <v>0</v>
          </cell>
          <cell r="I2022">
            <v>0</v>
          </cell>
          <cell r="J2022" t="str">
            <v>Hong Qishe</v>
          </cell>
          <cell r="L2022">
            <v>39355</v>
          </cell>
          <cell r="M2022">
            <v>39355</v>
          </cell>
          <cell r="R2022">
            <v>41274</v>
          </cell>
          <cell r="T2022" t="str">
            <v>Closed</v>
          </cell>
        </row>
        <row r="2023">
          <cell r="A2023">
            <v>7211</v>
          </cell>
          <cell r="B2023" t="str">
            <v>CBP/S</v>
          </cell>
          <cell r="C2023" t="str">
            <v>Projects</v>
          </cell>
          <cell r="E2023" t="str">
            <v>Add a HP CO compressor</v>
          </cell>
          <cell r="F2023">
            <v>12000000</v>
          </cell>
          <cell r="I2023">
            <v>11423915</v>
          </cell>
          <cell r="J2023" t="str">
            <v>Cao Lin</v>
          </cell>
          <cell r="K2023" t="str">
            <v>Zhang Fanwen</v>
          </cell>
          <cell r="L2023">
            <v>39351</v>
          </cell>
          <cell r="M2023">
            <v>39412</v>
          </cell>
          <cell r="N2023">
            <v>39752</v>
          </cell>
          <cell r="O2023">
            <v>40056</v>
          </cell>
          <cell r="P2023">
            <v>40056</v>
          </cell>
          <cell r="Q2023">
            <v>40098</v>
          </cell>
          <cell r="R2023">
            <v>40188</v>
          </cell>
          <cell r="T2023" t="str">
            <v>Closed</v>
          </cell>
          <cell r="U2023" t="str">
            <v>CN09.S.10430.704</v>
          </cell>
        </row>
        <row r="2024">
          <cell r="A2024">
            <v>7210</v>
          </cell>
          <cell r="B2024" t="str">
            <v>CTS/U</v>
          </cell>
          <cell r="C2024" t="str">
            <v>Projects</v>
          </cell>
          <cell r="E2024" t="str">
            <v>DWW gyrating grille waste remover replacement</v>
          </cell>
          <cell r="F2024">
            <v>450000</v>
          </cell>
          <cell r="I2024">
            <v>495200</v>
          </cell>
          <cell r="J2024" t="str">
            <v>Tang Dongzheng</v>
          </cell>
          <cell r="K2024" t="str">
            <v>Tang Dongzheng</v>
          </cell>
          <cell r="L2024">
            <v>39351</v>
          </cell>
          <cell r="M2024">
            <v>39351</v>
          </cell>
          <cell r="N2024">
            <v>39447</v>
          </cell>
          <cell r="P2024">
            <v>39436</v>
          </cell>
          <cell r="R2024">
            <v>39616</v>
          </cell>
          <cell r="T2024" t="str">
            <v>Closed</v>
          </cell>
          <cell r="U2024" t="str">
            <v>CN09.I.62080.701</v>
          </cell>
        </row>
        <row r="2025">
          <cell r="A2025">
            <v>7209</v>
          </cell>
          <cell r="B2025" t="str">
            <v>C</v>
          </cell>
          <cell r="C2025" t="str">
            <v>MOC</v>
          </cell>
          <cell r="E2025" t="str">
            <v>Preliminary Geotechnical Investigation for IPS II</v>
          </cell>
          <cell r="F2025">
            <v>100000</v>
          </cell>
          <cell r="I2025">
            <v>5691108</v>
          </cell>
          <cell r="J2025" t="str">
            <v>Wu Chuanbin</v>
          </cell>
          <cell r="L2025">
            <v>39343</v>
          </cell>
          <cell r="M2025">
            <v>39343</v>
          </cell>
          <cell r="R2025">
            <v>41274</v>
          </cell>
          <cell r="T2025" t="str">
            <v>Closed</v>
          </cell>
          <cell r="U2025" t="str">
            <v>30239244</v>
          </cell>
        </row>
        <row r="2026">
          <cell r="A2026">
            <v>7208</v>
          </cell>
          <cell r="B2026" t="str">
            <v>CCP/F</v>
          </cell>
          <cell r="C2026" t="str">
            <v>MOC</v>
          </cell>
          <cell r="E2026" t="str">
            <v>Change CO2 fire fighting system</v>
          </cell>
          <cell r="F2026">
            <v>30000</v>
          </cell>
          <cell r="I2026">
            <v>12112</v>
          </cell>
          <cell r="J2026" t="str">
            <v>Hong Qishe</v>
          </cell>
          <cell r="K2026" t="str">
            <v>Hu Zhifeng</v>
          </cell>
          <cell r="L2026">
            <v>39350</v>
          </cell>
          <cell r="M2026">
            <v>39350</v>
          </cell>
          <cell r="N2026">
            <v>39629</v>
          </cell>
          <cell r="O2026">
            <v>39637</v>
          </cell>
          <cell r="P2026">
            <v>39637</v>
          </cell>
          <cell r="R2026">
            <v>39817</v>
          </cell>
          <cell r="T2026" t="str">
            <v>Closed</v>
          </cell>
          <cell r="U2026" t="str">
            <v>30328430</v>
          </cell>
        </row>
        <row r="2027">
          <cell r="A2027">
            <v>7207</v>
          </cell>
          <cell r="B2027" t="str">
            <v>CEP/P</v>
          </cell>
          <cell r="C2027" t="str">
            <v>Projects</v>
          </cell>
          <cell r="D2027" t="str">
            <v>CTM/P</v>
          </cell>
          <cell r="E2027" t="str">
            <v>install a steel fence to sepertate the walkway from forklift walking area</v>
          </cell>
          <cell r="F2027">
            <v>26000</v>
          </cell>
          <cell r="G2027">
            <v>0</v>
          </cell>
          <cell r="H2027">
            <v>0</v>
          </cell>
          <cell r="I2027">
            <v>0</v>
          </cell>
          <cell r="J2027" t="str">
            <v>Zhang Tonghui</v>
          </cell>
          <cell r="K2027" t="str">
            <v>Zhang Tonghui</v>
          </cell>
          <cell r="M2027">
            <v>39337</v>
          </cell>
          <cell r="N2027">
            <v>39446</v>
          </cell>
          <cell r="P2027">
            <v>39446</v>
          </cell>
          <cell r="R2027">
            <v>39626</v>
          </cell>
          <cell r="S2027" t="str">
            <v>N</v>
          </cell>
          <cell r="T2027" t="str">
            <v>Closed</v>
          </cell>
          <cell r="U2027" t="str">
            <v>CN09.I.40510.701</v>
          </cell>
        </row>
        <row r="2028">
          <cell r="A2028">
            <v>7206</v>
          </cell>
          <cell r="B2028" t="str">
            <v>CAP/A</v>
          </cell>
          <cell r="C2028" t="str">
            <v>Projects</v>
          </cell>
          <cell r="E2028" t="str">
            <v>Improve capacity of steam ejector</v>
          </cell>
          <cell r="F2028">
            <v>230000</v>
          </cell>
          <cell r="G2028">
            <v>0</v>
          </cell>
          <cell r="I2028">
            <v>161978</v>
          </cell>
          <cell r="J2028" t="str">
            <v>Shao Xinbo</v>
          </cell>
          <cell r="K2028" t="str">
            <v>CTM</v>
          </cell>
          <cell r="L2028">
            <v>39458</v>
          </cell>
          <cell r="M2028">
            <v>39507</v>
          </cell>
          <cell r="N2028">
            <v>39629</v>
          </cell>
          <cell r="O2028">
            <v>39659</v>
          </cell>
          <cell r="P2028">
            <v>39659</v>
          </cell>
          <cell r="R2028">
            <v>39839</v>
          </cell>
          <cell r="T2028" t="str">
            <v>Closed</v>
          </cell>
          <cell r="U2028" t="str">
            <v>CN09.I.10610.801</v>
          </cell>
        </row>
        <row r="2029">
          <cell r="A2029">
            <v>7205</v>
          </cell>
          <cell r="B2029" t="str">
            <v>CAP/A</v>
          </cell>
          <cell r="C2029" t="str">
            <v>Projects</v>
          </cell>
          <cell r="E2029" t="str">
            <v>Add CAA truck unloading line</v>
          </cell>
          <cell r="F2029">
            <v>1250000</v>
          </cell>
          <cell r="I2029">
            <v>1128119</v>
          </cell>
          <cell r="J2029" t="str">
            <v>Shao Xinbo</v>
          </cell>
          <cell r="K2029" t="str">
            <v>Qu Liqiang</v>
          </cell>
          <cell r="L2029">
            <v>39517</v>
          </cell>
          <cell r="M2029">
            <v>39517</v>
          </cell>
          <cell r="N2029">
            <v>39675</v>
          </cell>
          <cell r="O2029">
            <v>39769</v>
          </cell>
          <cell r="P2029">
            <v>39716</v>
          </cell>
          <cell r="Q2029">
            <v>39772</v>
          </cell>
          <cell r="R2029">
            <v>39862</v>
          </cell>
          <cell r="T2029" t="str">
            <v>Closed</v>
          </cell>
          <cell r="U2029" t="str">
            <v>CN09.S.10610.801</v>
          </cell>
        </row>
        <row r="2030">
          <cell r="A2030">
            <v>7204</v>
          </cell>
          <cell r="B2030" t="str">
            <v>CBP/A</v>
          </cell>
          <cell r="C2030" t="str">
            <v>MOC</v>
          </cell>
          <cell r="E2030" t="str">
            <v>Add platform at AEU ISBL to 390-K-950A/B block valves</v>
          </cell>
          <cell r="F2030">
            <v>0</v>
          </cell>
          <cell r="I2030">
            <v>0</v>
          </cell>
          <cell r="J2030" t="str">
            <v>Cheng Jianping</v>
          </cell>
          <cell r="L2030">
            <v>39345</v>
          </cell>
          <cell r="M2030">
            <v>39345</v>
          </cell>
          <cell r="N2030">
            <v>39446</v>
          </cell>
          <cell r="O2030">
            <v>39430</v>
          </cell>
          <cell r="P2030">
            <v>39430</v>
          </cell>
          <cell r="R2030">
            <v>39610</v>
          </cell>
          <cell r="T2030" t="str">
            <v>Closed</v>
          </cell>
        </row>
        <row r="2031">
          <cell r="A2031">
            <v>7203</v>
          </cell>
          <cell r="B2031" t="str">
            <v>C</v>
          </cell>
          <cell r="C2031" t="str">
            <v>Projects</v>
          </cell>
          <cell r="E2031" t="str">
            <v>Expansion of current access control system</v>
          </cell>
          <cell r="F2031">
            <v>812000</v>
          </cell>
          <cell r="I2031">
            <v>698944</v>
          </cell>
          <cell r="J2031" t="str">
            <v>Zhang Wen</v>
          </cell>
          <cell r="K2031" t="str">
            <v>Cao Yongbin</v>
          </cell>
          <cell r="L2031">
            <v>39343</v>
          </cell>
          <cell r="M2031">
            <v>39364</v>
          </cell>
          <cell r="N2031">
            <v>39583</v>
          </cell>
          <cell r="O2031">
            <v>39787</v>
          </cell>
          <cell r="P2031">
            <v>39787</v>
          </cell>
          <cell r="Q2031">
            <v>39850</v>
          </cell>
          <cell r="R2031">
            <v>39940</v>
          </cell>
          <cell r="T2031" t="str">
            <v>Closed</v>
          </cell>
          <cell r="U2031" t="str">
            <v>CN09.S.30120.701</v>
          </cell>
        </row>
        <row r="2032">
          <cell r="A2032">
            <v>7202</v>
          </cell>
          <cell r="B2032" t="str">
            <v>CCP/O</v>
          </cell>
          <cell r="C2032" t="str">
            <v>MOC</v>
          </cell>
          <cell r="E2032" t="str">
            <v>Change PV for R230 hydrogen feeding line</v>
          </cell>
          <cell r="F2032">
            <v>0</v>
          </cell>
          <cell r="I2032">
            <v>0</v>
          </cell>
          <cell r="J2032" t="str">
            <v>Hong Qishe</v>
          </cell>
          <cell r="L2032">
            <v>39343</v>
          </cell>
          <cell r="M2032">
            <v>39343</v>
          </cell>
          <cell r="N2032">
            <v>39386</v>
          </cell>
          <cell r="O2032">
            <v>39386</v>
          </cell>
          <cell r="P2032">
            <v>39386</v>
          </cell>
          <cell r="R2032">
            <v>39566</v>
          </cell>
          <cell r="T2032" t="str">
            <v>Closed</v>
          </cell>
        </row>
        <row r="2033">
          <cell r="A2033">
            <v>7201</v>
          </cell>
          <cell r="B2033" t="str">
            <v>CEP/E</v>
          </cell>
          <cell r="C2033" t="str">
            <v>MOC</v>
          </cell>
          <cell r="E2033" t="str">
            <v>Replace one safety valve of 1.6MPa steam line</v>
          </cell>
          <cell r="F2033">
            <v>0</v>
          </cell>
          <cell r="I2033">
            <v>0</v>
          </cell>
          <cell r="J2033" t="str">
            <v>Shao Xinbo</v>
          </cell>
          <cell r="L2033">
            <v>39343</v>
          </cell>
          <cell r="M2033">
            <v>39343</v>
          </cell>
          <cell r="N2033">
            <v>39385</v>
          </cell>
          <cell r="R2033">
            <v>41274</v>
          </cell>
          <cell r="T2033" t="str">
            <v>Canceled</v>
          </cell>
        </row>
        <row r="2034">
          <cell r="A2034">
            <v>7200</v>
          </cell>
          <cell r="B2034" t="str">
            <v>CTS/P</v>
          </cell>
          <cell r="C2034" t="str">
            <v>Projects</v>
          </cell>
          <cell r="E2034" t="str">
            <v>Add chemical filter system for Power Plant buidling</v>
          </cell>
          <cell r="F2034">
            <v>485000</v>
          </cell>
          <cell r="I2034">
            <v>312262</v>
          </cell>
          <cell r="J2034" t="str">
            <v>Chen Yang</v>
          </cell>
          <cell r="K2034" t="str">
            <v>Chen Yang</v>
          </cell>
          <cell r="L2034">
            <v>39342</v>
          </cell>
          <cell r="M2034">
            <v>39350</v>
          </cell>
          <cell r="N2034">
            <v>39568</v>
          </cell>
          <cell r="O2034">
            <v>39568</v>
          </cell>
          <cell r="P2034">
            <v>39568</v>
          </cell>
          <cell r="R2034">
            <v>39748</v>
          </cell>
          <cell r="T2034" t="str">
            <v>Closed</v>
          </cell>
          <cell r="U2034" t="str">
            <v>CN09.I.62200.703</v>
          </cell>
        </row>
        <row r="2035">
          <cell r="A2035">
            <v>7199</v>
          </cell>
          <cell r="B2035" t="str">
            <v>CEP/E</v>
          </cell>
          <cell r="C2035" t="str">
            <v>Projects</v>
          </cell>
          <cell r="E2035" t="str">
            <v>Modification of aircraft warning lights of flare</v>
          </cell>
          <cell r="F2035">
            <v>100000</v>
          </cell>
          <cell r="I2035">
            <v>101112</v>
          </cell>
          <cell r="J2035" t="str">
            <v>Zhang Wen</v>
          </cell>
          <cell r="K2035" t="str">
            <v>Sun Zhongping</v>
          </cell>
          <cell r="L2035">
            <v>39414</v>
          </cell>
          <cell r="M2035">
            <v>39419</v>
          </cell>
          <cell r="N2035">
            <v>39537</v>
          </cell>
          <cell r="O2035">
            <v>39537</v>
          </cell>
          <cell r="P2035">
            <v>39537</v>
          </cell>
          <cell r="Q2035">
            <v>39646</v>
          </cell>
          <cell r="R2035">
            <v>39736</v>
          </cell>
          <cell r="T2035" t="str">
            <v>Closed</v>
          </cell>
          <cell r="U2035" t="str">
            <v>CN09.I.10510.704</v>
          </cell>
        </row>
        <row r="2036">
          <cell r="A2036">
            <v>7198</v>
          </cell>
          <cell r="B2036" t="str">
            <v>CCP/F</v>
          </cell>
          <cell r="C2036" t="str">
            <v>Projects</v>
          </cell>
          <cell r="E2036" t="str">
            <v>Additional DMF distillation pot (V4100C)</v>
          </cell>
          <cell r="F2036">
            <v>2100000</v>
          </cell>
          <cell r="I2036">
            <v>0</v>
          </cell>
          <cell r="J2036" t="str">
            <v>Ding Lei</v>
          </cell>
          <cell r="L2036">
            <v>39384</v>
          </cell>
          <cell r="M2036">
            <v>39384</v>
          </cell>
          <cell r="N2036">
            <v>39782</v>
          </cell>
          <cell r="R2036">
            <v>41274</v>
          </cell>
          <cell r="T2036" t="str">
            <v>Canceled</v>
          </cell>
        </row>
        <row r="2037">
          <cell r="A2037">
            <v>7197</v>
          </cell>
          <cell r="B2037" t="str">
            <v>CEP/P</v>
          </cell>
          <cell r="C2037" t="str">
            <v>Projects</v>
          </cell>
          <cell r="E2037" t="str">
            <v>Separate B160 rooms</v>
          </cell>
          <cell r="F2037">
            <v>20000</v>
          </cell>
          <cell r="G2037">
            <v>0</v>
          </cell>
          <cell r="I2037">
            <v>0</v>
          </cell>
          <cell r="K2037" t="str">
            <v>Zhang Tonghui</v>
          </cell>
          <cell r="L2037">
            <v>39335</v>
          </cell>
          <cell r="M2037">
            <v>39335</v>
          </cell>
          <cell r="N2037">
            <v>39385</v>
          </cell>
          <cell r="O2037">
            <v>39385</v>
          </cell>
          <cell r="P2037">
            <v>39385</v>
          </cell>
          <cell r="R2037">
            <v>41274</v>
          </cell>
          <cell r="T2037" t="str">
            <v>Canceled</v>
          </cell>
        </row>
        <row r="2038">
          <cell r="A2038">
            <v>7196</v>
          </cell>
          <cell r="B2038" t="str">
            <v>CBP/C</v>
          </cell>
          <cell r="C2038" t="str">
            <v>Projects</v>
          </cell>
          <cell r="E2038" t="str">
            <v>Add crane in compressor house for charge gas compressor maintenance</v>
          </cell>
          <cell r="F2038">
            <v>1170000</v>
          </cell>
          <cell r="I2038">
            <v>538700</v>
          </cell>
          <cell r="J2038" t="str">
            <v>Cheng Jianping</v>
          </cell>
          <cell r="K2038" t="str">
            <v>Pan Liming</v>
          </cell>
          <cell r="L2038">
            <v>39890</v>
          </cell>
          <cell r="M2038">
            <v>39890</v>
          </cell>
          <cell r="N2038">
            <v>40117</v>
          </cell>
          <cell r="O2038">
            <v>40190</v>
          </cell>
          <cell r="P2038">
            <v>40190</v>
          </cell>
          <cell r="Q2038">
            <v>40388</v>
          </cell>
          <cell r="R2038">
            <v>40478</v>
          </cell>
          <cell r="T2038" t="str">
            <v>Closed</v>
          </cell>
          <cell r="U2038" t="str">
            <v>CN09.S.10410.904</v>
          </cell>
        </row>
        <row r="2039">
          <cell r="A2039">
            <v>7195</v>
          </cell>
          <cell r="B2039" t="str">
            <v>CBP/C</v>
          </cell>
          <cell r="C2039" t="str">
            <v>Projects</v>
          </cell>
          <cell r="E2039" t="str">
            <v>Prolong running period of vapour furnace by inbihitor application</v>
          </cell>
          <cell r="F2039">
            <v>1100000</v>
          </cell>
          <cell r="I2039">
            <v>0</v>
          </cell>
          <cell r="R2039">
            <v>41274</v>
          </cell>
          <cell r="T2039" t="str">
            <v>Canceled</v>
          </cell>
        </row>
        <row r="2040">
          <cell r="A2040">
            <v>7194</v>
          </cell>
          <cell r="B2040" t="str">
            <v>CAP/A</v>
          </cell>
          <cell r="C2040" t="str">
            <v>MOC</v>
          </cell>
          <cell r="E2040" t="str">
            <v>Add a drain valve for L79103</v>
          </cell>
          <cell r="F2040">
            <v>0</v>
          </cell>
          <cell r="I2040">
            <v>0</v>
          </cell>
          <cell r="J2040" t="str">
            <v>Shao Xinbo</v>
          </cell>
          <cell r="L2040">
            <v>39330</v>
          </cell>
          <cell r="M2040">
            <v>39330</v>
          </cell>
          <cell r="R2040">
            <v>41274</v>
          </cell>
          <cell r="T2040" t="str">
            <v>Closed</v>
          </cell>
        </row>
        <row r="2041">
          <cell r="A2041">
            <v>7193</v>
          </cell>
          <cell r="B2041" t="str">
            <v>CAP/A</v>
          </cell>
          <cell r="C2041" t="str">
            <v>MOC</v>
          </cell>
          <cell r="E2041" t="str">
            <v>Add cooling water jacket for the circulation line of P5435 &amp; V5430</v>
          </cell>
          <cell r="F2041">
            <v>0</v>
          </cell>
          <cell r="I2041">
            <v>0</v>
          </cell>
          <cell r="J2041" t="str">
            <v>Shao Xinbo</v>
          </cell>
          <cell r="L2041">
            <v>39328</v>
          </cell>
          <cell r="M2041">
            <v>39328</v>
          </cell>
          <cell r="R2041">
            <v>41274</v>
          </cell>
          <cell r="T2041" t="str">
            <v>Closed</v>
          </cell>
        </row>
        <row r="2042">
          <cell r="A2042">
            <v>7192</v>
          </cell>
          <cell r="B2042" t="str">
            <v>CHH</v>
          </cell>
          <cell r="C2042" t="str">
            <v>MOC</v>
          </cell>
          <cell r="E2042" t="str">
            <v>BCC控制楼移动信号放大器与基站间放置光缆（移动公司施工）</v>
          </cell>
          <cell r="F2042">
            <v>0</v>
          </cell>
          <cell r="I2042">
            <v>0</v>
          </cell>
          <cell r="J2042" t="str">
            <v>Zhang Wen</v>
          </cell>
          <cell r="K2042" t="str">
            <v>Bian Jiacai</v>
          </cell>
          <cell r="L2042">
            <v>39328</v>
          </cell>
          <cell r="M2042">
            <v>39328</v>
          </cell>
          <cell r="N2042">
            <v>39385</v>
          </cell>
          <cell r="O2042">
            <v>39385</v>
          </cell>
          <cell r="P2042">
            <v>39385</v>
          </cell>
          <cell r="R2042">
            <v>39565</v>
          </cell>
          <cell r="T2042" t="str">
            <v>Closed</v>
          </cell>
        </row>
        <row r="2043">
          <cell r="A2043">
            <v>7191</v>
          </cell>
          <cell r="B2043" t="str">
            <v>CTS</v>
          </cell>
          <cell r="C2043" t="str">
            <v>Projects</v>
          </cell>
          <cell r="E2043" t="str">
            <v>New OSBL Piperack along Zhan Shui Road</v>
          </cell>
          <cell r="F2043">
            <v>1310000</v>
          </cell>
          <cell r="H2043">
            <v>0</v>
          </cell>
          <cell r="I2043">
            <v>1127681</v>
          </cell>
          <cell r="J2043" t="str">
            <v>Cheng Jianping</v>
          </cell>
          <cell r="K2043" t="str">
            <v>Pan Liming</v>
          </cell>
          <cell r="L2043">
            <v>39427</v>
          </cell>
          <cell r="M2043">
            <v>39553</v>
          </cell>
          <cell r="N2043">
            <v>39659</v>
          </cell>
          <cell r="O2043">
            <v>39654</v>
          </cell>
          <cell r="P2043">
            <v>39654</v>
          </cell>
          <cell r="Q2043">
            <v>39678</v>
          </cell>
          <cell r="R2043">
            <v>39834</v>
          </cell>
          <cell r="T2043" t="str">
            <v>Closed</v>
          </cell>
          <cell r="U2043" t="str">
            <v>CN09.S.65100.801</v>
          </cell>
        </row>
        <row r="2044">
          <cell r="A2044">
            <v>7190</v>
          </cell>
          <cell r="B2044" t="str">
            <v>CEP/E</v>
          </cell>
          <cell r="C2044" t="str">
            <v>MOC</v>
          </cell>
          <cell r="E2044" t="str">
            <v>Replace steam traps of E1250A/B</v>
          </cell>
          <cell r="F2044">
            <v>0</v>
          </cell>
          <cell r="I2044">
            <v>0</v>
          </cell>
          <cell r="J2044" t="str">
            <v>Shao Xinbo</v>
          </cell>
          <cell r="L2044">
            <v>39325</v>
          </cell>
          <cell r="M2044">
            <v>39325</v>
          </cell>
          <cell r="R2044">
            <v>41274</v>
          </cell>
          <cell r="T2044" t="str">
            <v>Closed</v>
          </cell>
        </row>
        <row r="2045">
          <cell r="A2045">
            <v>7189</v>
          </cell>
          <cell r="B2045" t="str">
            <v>CAP/A</v>
          </cell>
          <cell r="C2045" t="str">
            <v>MOC</v>
          </cell>
          <cell r="E2045" t="str">
            <v>Add parallel line of cooling water</v>
          </cell>
          <cell r="F2045">
            <v>0</v>
          </cell>
          <cell r="I2045">
            <v>0</v>
          </cell>
          <cell r="J2045" t="str">
            <v>Shao Xinbo</v>
          </cell>
          <cell r="K2045" t="str">
            <v>Hu Zhifeng</v>
          </cell>
          <cell r="L2045">
            <v>39324</v>
          </cell>
          <cell r="M2045">
            <v>39324</v>
          </cell>
          <cell r="N2045">
            <v>39406</v>
          </cell>
          <cell r="O2045">
            <v>39406</v>
          </cell>
          <cell r="P2045">
            <v>39406</v>
          </cell>
          <cell r="R2045">
            <v>39586</v>
          </cell>
          <cell r="T2045" t="str">
            <v>Closed</v>
          </cell>
        </row>
        <row r="2046">
          <cell r="A2046">
            <v>7188</v>
          </cell>
          <cell r="B2046" t="str">
            <v>CAP/A</v>
          </cell>
          <cell r="C2046" t="str">
            <v>MOC</v>
          </cell>
          <cell r="E2046" t="str">
            <v>Seperate the condensate line from the main collection</v>
          </cell>
          <cell r="F2046">
            <v>0</v>
          </cell>
          <cell r="I2046">
            <v>0</v>
          </cell>
          <cell r="J2046" t="str">
            <v>Shao Xinbo</v>
          </cell>
          <cell r="L2046">
            <v>39324</v>
          </cell>
          <cell r="M2046">
            <v>39324</v>
          </cell>
          <cell r="R2046">
            <v>41274</v>
          </cell>
          <cell r="T2046" t="str">
            <v>Closed</v>
          </cell>
        </row>
        <row r="2047">
          <cell r="A2047">
            <v>7187</v>
          </cell>
          <cell r="B2047" t="str">
            <v>CEP/E</v>
          </cell>
          <cell r="C2047" t="str">
            <v>MOC</v>
          </cell>
          <cell r="E2047" t="str">
            <v>Add safety valve on DEG product line</v>
          </cell>
          <cell r="F2047">
            <v>0</v>
          </cell>
          <cell r="I2047">
            <v>0</v>
          </cell>
          <cell r="J2047" t="str">
            <v>Shao Xinbo</v>
          </cell>
          <cell r="L2047">
            <v>39322</v>
          </cell>
          <cell r="M2047">
            <v>39322</v>
          </cell>
          <cell r="R2047">
            <v>41274</v>
          </cell>
          <cell r="T2047" t="str">
            <v>Closed</v>
          </cell>
        </row>
        <row r="2048">
          <cell r="A2048">
            <v>7186</v>
          </cell>
          <cell r="B2048" t="str">
            <v>CEP/E</v>
          </cell>
          <cell r="C2048" t="str">
            <v>MOC</v>
          </cell>
          <cell r="E2048" t="str">
            <v>Replace material of WW inlet line of E1173 from CS to SS</v>
          </cell>
          <cell r="F2048">
            <v>0</v>
          </cell>
          <cell r="I2048">
            <v>0</v>
          </cell>
          <cell r="J2048" t="str">
            <v>Shao Xinbo</v>
          </cell>
          <cell r="L2048">
            <v>39322</v>
          </cell>
          <cell r="M2048">
            <v>39322</v>
          </cell>
          <cell r="R2048">
            <v>41274</v>
          </cell>
          <cell r="T2048" t="str">
            <v>Closed</v>
          </cell>
        </row>
        <row r="2049">
          <cell r="A2049">
            <v>7185</v>
          </cell>
          <cell r="B2049" t="str">
            <v>CCP/F</v>
          </cell>
          <cell r="C2049" t="str">
            <v>MOC</v>
          </cell>
          <cell r="E2049" t="str">
            <v>Add one exchanger in off gas of C3100</v>
          </cell>
          <cell r="F2049">
            <v>0</v>
          </cell>
          <cell r="G2049">
            <v>0</v>
          </cell>
          <cell r="I2049">
            <v>0</v>
          </cell>
          <cell r="J2049" t="str">
            <v>Hong Qishe</v>
          </cell>
          <cell r="L2049">
            <v>39317</v>
          </cell>
          <cell r="M2049">
            <v>39317</v>
          </cell>
          <cell r="N2049">
            <v>39447</v>
          </cell>
          <cell r="O2049">
            <v>39447</v>
          </cell>
          <cell r="P2049">
            <v>39447</v>
          </cell>
          <cell r="R2049">
            <v>41274</v>
          </cell>
          <cell r="T2049" t="str">
            <v>Canceled</v>
          </cell>
        </row>
        <row r="2050">
          <cell r="A2050">
            <v>7184</v>
          </cell>
          <cell r="B2050" t="str">
            <v>CBP/A</v>
          </cell>
          <cell r="C2050" t="str">
            <v>MOC</v>
          </cell>
          <cell r="E2050" t="str">
            <v>Revamp filter on PURGE OIL system</v>
          </cell>
          <cell r="F2050">
            <v>0</v>
          </cell>
          <cell r="I2050">
            <v>0</v>
          </cell>
          <cell r="J2050" t="str">
            <v>Cao  Lin</v>
          </cell>
          <cell r="K2050" t="str">
            <v>Jia Yingchun</v>
          </cell>
          <cell r="L2050">
            <v>39317</v>
          </cell>
          <cell r="M2050">
            <v>39317</v>
          </cell>
          <cell r="R2050">
            <v>41274</v>
          </cell>
          <cell r="T2050" t="str">
            <v>Closed</v>
          </cell>
        </row>
        <row r="2051">
          <cell r="A2051">
            <v>7183</v>
          </cell>
          <cell r="B2051" t="str">
            <v>CBP/C</v>
          </cell>
          <cell r="C2051" t="str">
            <v>MOC</v>
          </cell>
          <cell r="E2051" t="str">
            <v>Add block valve and check valve on P903 outgoing line</v>
          </cell>
          <cell r="F2051">
            <v>0</v>
          </cell>
          <cell r="I2051">
            <v>0</v>
          </cell>
          <cell r="J2051" t="str">
            <v>Xu Chen</v>
          </cell>
          <cell r="K2051" t="str">
            <v>Jia Yingchun</v>
          </cell>
          <cell r="L2051">
            <v>39317</v>
          </cell>
          <cell r="M2051">
            <v>39317</v>
          </cell>
          <cell r="R2051">
            <v>41274</v>
          </cell>
          <cell r="T2051" t="str">
            <v>Closed</v>
          </cell>
        </row>
        <row r="2052">
          <cell r="A2052">
            <v>7182</v>
          </cell>
          <cell r="B2052" t="str">
            <v>CBP/S</v>
          </cell>
          <cell r="C2052" t="str">
            <v>MOC</v>
          </cell>
          <cell r="E2052" t="str">
            <v>Vibration single points of centrifuge compressors changed to A/B points 2oo2 trip</v>
          </cell>
          <cell r="F2052">
            <v>0</v>
          </cell>
          <cell r="I2052">
            <v>0</v>
          </cell>
          <cell r="J2052" t="str">
            <v>Ding Xiaogen</v>
          </cell>
          <cell r="L2052">
            <v>39314</v>
          </cell>
          <cell r="M2052">
            <v>39314</v>
          </cell>
          <cell r="N2052">
            <v>39355</v>
          </cell>
          <cell r="R2052">
            <v>41274</v>
          </cell>
          <cell r="T2052" t="str">
            <v>Closed</v>
          </cell>
        </row>
        <row r="2053">
          <cell r="A2053">
            <v>7181</v>
          </cell>
          <cell r="B2053" t="str">
            <v>CAP/A</v>
          </cell>
          <cell r="C2053" t="str">
            <v>MOC</v>
          </cell>
          <cell r="E2053" t="str">
            <v>Add a hand valve before PC 84900</v>
          </cell>
          <cell r="F2053">
            <v>0</v>
          </cell>
          <cell r="I2053">
            <v>0</v>
          </cell>
          <cell r="J2053" t="str">
            <v>Xiao Wenjing</v>
          </cell>
          <cell r="K2053" t="str">
            <v>Zhang Ming</v>
          </cell>
          <cell r="L2053">
            <v>39314</v>
          </cell>
          <cell r="M2053">
            <v>39314</v>
          </cell>
          <cell r="N2053">
            <v>39375</v>
          </cell>
          <cell r="R2053">
            <v>41274</v>
          </cell>
          <cell r="T2053" t="str">
            <v>Closed</v>
          </cell>
        </row>
        <row r="2054">
          <cell r="A2054">
            <v>7180</v>
          </cell>
          <cell r="B2054" t="str">
            <v>CAP/E</v>
          </cell>
          <cell r="C2054" t="str">
            <v>MOC</v>
          </cell>
          <cell r="E2054" t="str">
            <v>Add insulation for line 74010.16.1-3 &amp; 9710.012.1</v>
          </cell>
          <cell r="F2054">
            <v>0</v>
          </cell>
          <cell r="I2054">
            <v>0</v>
          </cell>
          <cell r="J2054" t="str">
            <v>Shao Xinbo</v>
          </cell>
          <cell r="L2054">
            <v>39311</v>
          </cell>
          <cell r="M2054">
            <v>39311</v>
          </cell>
          <cell r="N2054">
            <v>39355</v>
          </cell>
          <cell r="O2054">
            <v>39337</v>
          </cell>
          <cell r="P2054">
            <v>39337</v>
          </cell>
          <cell r="R2054">
            <v>39517</v>
          </cell>
          <cell r="T2054" t="str">
            <v>Closed</v>
          </cell>
        </row>
        <row r="2055">
          <cell r="A2055">
            <v>7179</v>
          </cell>
          <cell r="B2055" t="str">
            <v>CCP/O</v>
          </cell>
          <cell r="C2055" t="str">
            <v>MOC</v>
          </cell>
          <cell r="E2055" t="str">
            <v>Revamp on H2 feeding line of R2320</v>
          </cell>
          <cell r="F2055">
            <v>0</v>
          </cell>
          <cell r="I2055">
            <v>0</v>
          </cell>
          <cell r="J2055" t="str">
            <v>Hong Qishe</v>
          </cell>
          <cell r="L2055">
            <v>39310</v>
          </cell>
          <cell r="M2055">
            <v>39310</v>
          </cell>
          <cell r="R2055">
            <v>41274</v>
          </cell>
          <cell r="T2055" t="str">
            <v>Closed</v>
          </cell>
        </row>
        <row r="2056">
          <cell r="A2056">
            <v>7178</v>
          </cell>
          <cell r="B2056" t="str">
            <v>CCP/O</v>
          </cell>
          <cell r="C2056" t="str">
            <v>MOC</v>
          </cell>
          <cell r="E2056" t="str">
            <v>Revamp ICP in OXO lab</v>
          </cell>
          <cell r="F2056">
            <v>0</v>
          </cell>
          <cell r="I2056">
            <v>0</v>
          </cell>
          <cell r="J2056" t="str">
            <v>Xu Yuebo</v>
          </cell>
          <cell r="L2056">
            <v>39308</v>
          </cell>
          <cell r="M2056">
            <v>39308</v>
          </cell>
          <cell r="N2056">
            <v>39355</v>
          </cell>
          <cell r="O2056">
            <v>39355</v>
          </cell>
          <cell r="P2056">
            <v>39355</v>
          </cell>
          <cell r="R2056">
            <v>39535</v>
          </cell>
          <cell r="T2056" t="str">
            <v>Closed</v>
          </cell>
        </row>
        <row r="2057">
          <cell r="A2057">
            <v>7177</v>
          </cell>
          <cell r="B2057" t="str">
            <v>CBP/C</v>
          </cell>
          <cell r="C2057" t="str">
            <v>MOC</v>
          </cell>
          <cell r="E2057" t="str">
            <v>Add fan in T101 C02 cylinder room</v>
          </cell>
          <cell r="F2057">
            <v>0</v>
          </cell>
          <cell r="I2057">
            <v>0</v>
          </cell>
          <cell r="J2057" t="str">
            <v>Xu Yuebo</v>
          </cell>
          <cell r="L2057">
            <v>39277</v>
          </cell>
          <cell r="M2057">
            <v>39277</v>
          </cell>
          <cell r="N2057">
            <v>39385</v>
          </cell>
          <cell r="R2057">
            <v>41274</v>
          </cell>
          <cell r="T2057" t="str">
            <v>Closed</v>
          </cell>
        </row>
        <row r="2058">
          <cell r="A2058">
            <v>7176</v>
          </cell>
          <cell r="B2058" t="str">
            <v>CTS/U</v>
          </cell>
          <cell r="C2058" t="str">
            <v>MOC</v>
          </cell>
          <cell r="E2058" t="str">
            <v>Update tag of OSBL piperack</v>
          </cell>
          <cell r="F2058">
            <v>30000</v>
          </cell>
          <cell r="I2058">
            <v>62380</v>
          </cell>
          <cell r="J2058" t="str">
            <v>Chen Yalei</v>
          </cell>
          <cell r="K2058" t="str">
            <v>Lu Yifeng</v>
          </cell>
          <cell r="L2058">
            <v>39302</v>
          </cell>
          <cell r="M2058">
            <v>39302</v>
          </cell>
          <cell r="N2058">
            <v>39446</v>
          </cell>
          <cell r="O2058">
            <v>39598</v>
          </cell>
          <cell r="P2058">
            <v>39598</v>
          </cell>
          <cell r="R2058">
            <v>39778</v>
          </cell>
          <cell r="T2058" t="str">
            <v>Closed</v>
          </cell>
          <cell r="U2058" t="str">
            <v>30289948</v>
          </cell>
        </row>
        <row r="2059">
          <cell r="A2059">
            <v>7175</v>
          </cell>
          <cell r="B2059" t="str">
            <v>CTS/P</v>
          </cell>
          <cell r="C2059" t="str">
            <v>MOC</v>
          </cell>
          <cell r="E2059" t="str">
            <v>Stress analyze on HPFW pump outlet</v>
          </cell>
          <cell r="F2059">
            <v>40000</v>
          </cell>
          <cell r="I2059">
            <v>31100</v>
          </cell>
          <cell r="J2059" t="str">
            <v>Ding Lei</v>
          </cell>
          <cell r="L2059">
            <v>39302</v>
          </cell>
          <cell r="M2059">
            <v>39302</v>
          </cell>
          <cell r="R2059">
            <v>41274</v>
          </cell>
          <cell r="T2059" t="str">
            <v>Closed</v>
          </cell>
          <cell r="U2059" t="str">
            <v>30289533</v>
          </cell>
        </row>
        <row r="2060">
          <cell r="A2060">
            <v>7174</v>
          </cell>
          <cell r="B2060" t="str">
            <v>CAP/A</v>
          </cell>
          <cell r="C2060" t="str">
            <v>MOC</v>
          </cell>
          <cell r="E2060" t="str">
            <v>Set N2 reset button on DCS</v>
          </cell>
          <cell r="F2060">
            <v>0</v>
          </cell>
          <cell r="I2060">
            <v>0</v>
          </cell>
          <cell r="J2060" t="str">
            <v>Wu Cheng</v>
          </cell>
          <cell r="K2060" t="str">
            <v>Du Hongquan</v>
          </cell>
          <cell r="L2060">
            <v>39297</v>
          </cell>
          <cell r="M2060">
            <v>39297</v>
          </cell>
          <cell r="N2060">
            <v>39355</v>
          </cell>
          <cell r="O2060">
            <v>39385</v>
          </cell>
          <cell r="P2060">
            <v>39385</v>
          </cell>
          <cell r="R2060">
            <v>39565</v>
          </cell>
          <cell r="T2060" t="str">
            <v>Closed</v>
          </cell>
        </row>
        <row r="2061">
          <cell r="A2061">
            <v>7173</v>
          </cell>
          <cell r="B2061" t="str">
            <v>CAP/A</v>
          </cell>
          <cell r="C2061" t="str">
            <v>MOC</v>
          </cell>
          <cell r="E2061" t="str">
            <v>Add discharge valves of P3930/P3940</v>
          </cell>
          <cell r="F2061">
            <v>0</v>
          </cell>
          <cell r="I2061">
            <v>300</v>
          </cell>
          <cell r="J2061" t="str">
            <v>Shao Xinbo</v>
          </cell>
          <cell r="L2061">
            <v>39297</v>
          </cell>
          <cell r="M2061">
            <v>39297</v>
          </cell>
          <cell r="R2061">
            <v>41274</v>
          </cell>
          <cell r="T2061" t="str">
            <v>Closed</v>
          </cell>
          <cell r="U2061" t="str">
            <v>30324558</v>
          </cell>
        </row>
        <row r="2062">
          <cell r="A2062">
            <v>7172</v>
          </cell>
          <cell r="B2062" t="str">
            <v>CCP/F</v>
          </cell>
          <cell r="C2062" t="str">
            <v>MOC</v>
          </cell>
          <cell r="E2062" t="str">
            <v>Add NH3 detector on the site of DMA plant</v>
          </cell>
          <cell r="F2062">
            <v>0</v>
          </cell>
          <cell r="I2062">
            <v>0</v>
          </cell>
          <cell r="J2062" t="str">
            <v>Hong Qishe</v>
          </cell>
          <cell r="R2062">
            <v>41274</v>
          </cell>
          <cell r="T2062" t="str">
            <v>Closed</v>
          </cell>
        </row>
        <row r="2063">
          <cell r="A2063">
            <v>7171</v>
          </cell>
          <cell r="B2063" t="str">
            <v>CCP/F</v>
          </cell>
          <cell r="C2063" t="str">
            <v>MOC</v>
          </cell>
          <cell r="E2063" t="str">
            <v>Build a warehouse between B610  and B620</v>
          </cell>
          <cell r="F2063">
            <v>0</v>
          </cell>
          <cell r="G2063">
            <v>0</v>
          </cell>
          <cell r="I2063">
            <v>0</v>
          </cell>
          <cell r="J2063" t="str">
            <v>Wu Liang</v>
          </cell>
          <cell r="L2063">
            <v>39296</v>
          </cell>
          <cell r="M2063">
            <v>39296</v>
          </cell>
          <cell r="R2063">
            <v>41274</v>
          </cell>
          <cell r="T2063" t="str">
            <v>Canceled</v>
          </cell>
        </row>
        <row r="2064">
          <cell r="A2064">
            <v>7170</v>
          </cell>
          <cell r="B2064" t="str">
            <v>CBP/S</v>
          </cell>
          <cell r="C2064" t="str">
            <v>MOC</v>
          </cell>
          <cell r="E2064" t="str">
            <v>Bundle and tubesheet replacement of E1302 for syngas</v>
          </cell>
          <cell r="F2064">
            <v>0</v>
          </cell>
          <cell r="I2064">
            <v>707579</v>
          </cell>
          <cell r="J2064" t="str">
            <v>Li Zheng</v>
          </cell>
          <cell r="L2064">
            <v>39666</v>
          </cell>
          <cell r="M2064">
            <v>39666</v>
          </cell>
          <cell r="R2064">
            <v>41274</v>
          </cell>
          <cell r="T2064" t="str">
            <v>Closed</v>
          </cell>
          <cell r="U2064" t="str">
            <v>30287229</v>
          </cell>
        </row>
        <row r="2065">
          <cell r="A2065">
            <v>7168</v>
          </cell>
          <cell r="B2065" t="str">
            <v>CCP/O</v>
          </cell>
          <cell r="C2065" t="str">
            <v>Projects</v>
          </cell>
          <cell r="E2065" t="str">
            <v>security system for Rhodium store of OXO plant</v>
          </cell>
          <cell r="F2065">
            <v>78700</v>
          </cell>
          <cell r="G2065">
            <v>0</v>
          </cell>
          <cell r="I2065">
            <v>42832</v>
          </cell>
          <cell r="J2065" t="str">
            <v>Qiu Wei</v>
          </cell>
          <cell r="L2065">
            <v>39290</v>
          </cell>
          <cell r="M2065">
            <v>39290</v>
          </cell>
          <cell r="N2065">
            <v>39447</v>
          </cell>
          <cell r="O2065">
            <v>39479</v>
          </cell>
          <cell r="P2065">
            <v>39479</v>
          </cell>
          <cell r="R2065">
            <v>39659</v>
          </cell>
          <cell r="T2065" t="str">
            <v>Closed</v>
          </cell>
          <cell r="U2065" t="str">
            <v>CN09.I.66730.701</v>
          </cell>
        </row>
        <row r="2066">
          <cell r="A2066">
            <v>7167</v>
          </cell>
          <cell r="B2066" t="str">
            <v>CBP/A</v>
          </cell>
          <cell r="C2066" t="str">
            <v>MOC</v>
          </cell>
          <cell r="E2066" t="str">
            <v>Off-gas vent shift from manual to automatic(TAR)</v>
          </cell>
          <cell r="F2066">
            <v>90000</v>
          </cell>
          <cell r="I2066">
            <v>163623</v>
          </cell>
          <cell r="J2066" t="str">
            <v>Cao Lin</v>
          </cell>
          <cell r="K2066" t="str">
            <v>Ling Taizhong(TAR)</v>
          </cell>
          <cell r="L2066">
            <v>39290</v>
          </cell>
          <cell r="M2066">
            <v>39290</v>
          </cell>
          <cell r="O2066">
            <v>40303</v>
          </cell>
          <cell r="P2066">
            <v>40303</v>
          </cell>
          <cell r="R2066">
            <v>40483</v>
          </cell>
          <cell r="T2066" t="str">
            <v>Closed</v>
          </cell>
          <cell r="U2066" t="str">
            <v>30299437</v>
          </cell>
        </row>
        <row r="2067">
          <cell r="A2067">
            <v>7166</v>
          </cell>
          <cell r="B2067" t="str">
            <v>CTS/P</v>
          </cell>
          <cell r="C2067" t="str">
            <v>Projects</v>
          </cell>
          <cell r="E2067" t="str">
            <v>Add elevator in main control building of PP</v>
          </cell>
          <cell r="F2067">
            <v>1455000</v>
          </cell>
          <cell r="I2067">
            <v>1531757</v>
          </cell>
          <cell r="J2067" t="str">
            <v>Cheng Jianping</v>
          </cell>
          <cell r="K2067" t="str">
            <v>Pan Liming</v>
          </cell>
          <cell r="L2067">
            <v>39290</v>
          </cell>
          <cell r="M2067">
            <v>39322</v>
          </cell>
          <cell r="N2067">
            <v>39813</v>
          </cell>
          <cell r="O2067">
            <v>39813</v>
          </cell>
          <cell r="P2067">
            <v>39813</v>
          </cell>
          <cell r="Q2067">
            <v>39960</v>
          </cell>
          <cell r="R2067">
            <v>40050</v>
          </cell>
          <cell r="T2067" t="str">
            <v>Closed</v>
          </cell>
          <cell r="U2067" t="str">
            <v>CN09.S.62200.701</v>
          </cell>
        </row>
        <row r="2068">
          <cell r="A2068">
            <v>7165</v>
          </cell>
          <cell r="B2068" t="str">
            <v>CBP/S</v>
          </cell>
          <cell r="C2068" t="str">
            <v>MOC</v>
          </cell>
          <cell r="E2068" t="str">
            <v>Add a control valve to flare for K1821</v>
          </cell>
          <cell r="F2068">
            <v>0</v>
          </cell>
          <cell r="I2068">
            <v>0</v>
          </cell>
          <cell r="J2068" t="str">
            <v>Cao Lin</v>
          </cell>
          <cell r="L2068">
            <v>39289</v>
          </cell>
          <cell r="M2068">
            <v>39289</v>
          </cell>
          <cell r="N2068">
            <v>39751</v>
          </cell>
          <cell r="O2068">
            <v>39751</v>
          </cell>
          <cell r="P2068">
            <v>39751</v>
          </cell>
          <cell r="R2068">
            <v>39931</v>
          </cell>
          <cell r="T2068" t="str">
            <v>Closed</v>
          </cell>
        </row>
        <row r="2069">
          <cell r="A2069">
            <v>7163</v>
          </cell>
          <cell r="B2069" t="str">
            <v>CBP/A</v>
          </cell>
          <cell r="C2069" t="str">
            <v>MOC</v>
          </cell>
          <cell r="E2069" t="str">
            <v>Add safety liquid feeding skip line for 410R101A/B增加安全液充填跨线</v>
          </cell>
          <cell r="F2069">
            <v>12000</v>
          </cell>
          <cell r="I2069">
            <v>19500</v>
          </cell>
          <cell r="J2069" t="str">
            <v>Cao Lin</v>
          </cell>
          <cell r="L2069">
            <v>39283</v>
          </cell>
          <cell r="M2069">
            <v>39283</v>
          </cell>
          <cell r="N2069">
            <v>39325</v>
          </cell>
          <cell r="O2069">
            <v>39325</v>
          </cell>
          <cell r="P2069">
            <v>39325</v>
          </cell>
          <cell r="R2069">
            <v>39505</v>
          </cell>
          <cell r="T2069" t="str">
            <v>Closed</v>
          </cell>
          <cell r="U2069" t="str">
            <v>30330759</v>
          </cell>
        </row>
        <row r="2070">
          <cell r="A2070">
            <v>7162</v>
          </cell>
          <cell r="B2070" t="str">
            <v>CAP/E</v>
          </cell>
          <cell r="C2070" t="str">
            <v>MOC</v>
          </cell>
          <cell r="E2070" t="str">
            <v>Add two 1" sight glass for the stabilzer injection line of E7558 and its vent line</v>
          </cell>
          <cell r="F2070">
            <v>0</v>
          </cell>
          <cell r="I2070">
            <v>0</v>
          </cell>
          <cell r="J2070" t="str">
            <v>Cao Lin</v>
          </cell>
          <cell r="L2070">
            <v>39283</v>
          </cell>
          <cell r="M2070">
            <v>39283</v>
          </cell>
          <cell r="N2070">
            <v>39325</v>
          </cell>
          <cell r="O2070">
            <v>39325</v>
          </cell>
          <cell r="P2070">
            <v>39325</v>
          </cell>
          <cell r="R2070">
            <v>39505</v>
          </cell>
          <cell r="T2070" t="str">
            <v>Closed</v>
          </cell>
        </row>
        <row r="2071">
          <cell r="A2071">
            <v>7161</v>
          </cell>
          <cell r="B2071" t="str">
            <v>CTE</v>
          </cell>
          <cell r="C2071" t="str">
            <v>Projects</v>
          </cell>
          <cell r="E2071" t="str">
            <v>Repair Slope of YanJiang Er Road</v>
          </cell>
          <cell r="F2071">
            <v>0</v>
          </cell>
          <cell r="I2071">
            <v>0</v>
          </cell>
          <cell r="J2071" t="str">
            <v>Wu Chuanbin</v>
          </cell>
          <cell r="L2071">
            <v>39283</v>
          </cell>
          <cell r="M2071">
            <v>39283</v>
          </cell>
          <cell r="N2071">
            <v>39447</v>
          </cell>
          <cell r="R2071">
            <v>41274</v>
          </cell>
          <cell r="T2071" t="str">
            <v>Canceled</v>
          </cell>
        </row>
        <row r="2072">
          <cell r="A2072">
            <v>7160</v>
          </cell>
          <cell r="B2072" t="str">
            <v>CBP/S</v>
          </cell>
          <cell r="C2072" t="str">
            <v>Projects</v>
          </cell>
          <cell r="E2072" t="str">
            <v>Introduce Hydrogen from NJJL</v>
          </cell>
          <cell r="F2072">
            <v>1480000</v>
          </cell>
          <cell r="I2072">
            <v>1847505</v>
          </cell>
          <cell r="J2072" t="str">
            <v>XU Chen</v>
          </cell>
          <cell r="K2072" t="str">
            <v>Zhang Fanwen</v>
          </cell>
          <cell r="L2072">
            <v>39273</v>
          </cell>
          <cell r="M2072">
            <v>39303</v>
          </cell>
          <cell r="N2072">
            <v>39426</v>
          </cell>
          <cell r="O2072">
            <v>39465</v>
          </cell>
          <cell r="P2072">
            <v>39465</v>
          </cell>
          <cell r="Q2072">
            <v>39738</v>
          </cell>
          <cell r="R2072">
            <v>39828</v>
          </cell>
          <cell r="T2072" t="str">
            <v>Closed</v>
          </cell>
          <cell r="U2072" t="str">
            <v>CN09.S.10430.702</v>
          </cell>
        </row>
        <row r="2073">
          <cell r="A2073">
            <v>7159</v>
          </cell>
          <cell r="B2073" t="str">
            <v>CAP/A</v>
          </cell>
          <cell r="C2073" t="str">
            <v>MOC</v>
          </cell>
          <cell r="E2073" t="str">
            <v>Update AA red line drawings</v>
          </cell>
          <cell r="F2073">
            <v>10000</v>
          </cell>
          <cell r="I2073">
            <v>75600</v>
          </cell>
          <cell r="J2073" t="str">
            <v>Xu Xiaofei</v>
          </cell>
          <cell r="L2073">
            <v>39281</v>
          </cell>
          <cell r="M2073">
            <v>39281</v>
          </cell>
          <cell r="N2073">
            <v>39325</v>
          </cell>
          <cell r="O2073">
            <v>39325</v>
          </cell>
          <cell r="P2073">
            <v>39325</v>
          </cell>
          <cell r="R2073">
            <v>39505</v>
          </cell>
          <cell r="T2073" t="str">
            <v>Closed</v>
          </cell>
          <cell r="U2073" t="str">
            <v>30286826</v>
          </cell>
        </row>
        <row r="2074">
          <cell r="A2074">
            <v>7158</v>
          </cell>
          <cell r="B2074" t="str">
            <v>CBP/S</v>
          </cell>
          <cell r="C2074" t="str">
            <v>MOC</v>
          </cell>
          <cell r="E2074" t="str">
            <v>Design FV12061 Restricted Orifice 设计FV12061复线限流孔板</v>
          </cell>
          <cell r="F2074">
            <v>7000</v>
          </cell>
          <cell r="I2074">
            <v>19870</v>
          </cell>
          <cell r="J2074" t="str">
            <v>Xu Chen</v>
          </cell>
          <cell r="L2074">
            <v>39280</v>
          </cell>
          <cell r="M2074">
            <v>39280</v>
          </cell>
          <cell r="N2074">
            <v>39283</v>
          </cell>
          <cell r="O2074">
            <v>39283</v>
          </cell>
          <cell r="P2074">
            <v>39283</v>
          </cell>
          <cell r="R2074">
            <v>39463</v>
          </cell>
          <cell r="T2074" t="str">
            <v>Closed</v>
          </cell>
          <cell r="U2074" t="str">
            <v>30286597</v>
          </cell>
        </row>
        <row r="2075">
          <cell r="A2075">
            <v>7157</v>
          </cell>
          <cell r="B2075" t="str">
            <v>CTS/U</v>
          </cell>
          <cell r="C2075" t="str">
            <v>MOC</v>
          </cell>
          <cell r="E2075" t="str">
            <v>Add the head pipe dewpoint to PA/IA system</v>
          </cell>
          <cell r="F2075">
            <v>0</v>
          </cell>
          <cell r="I2075">
            <v>0</v>
          </cell>
          <cell r="J2075" t="str">
            <v>Ding Lei</v>
          </cell>
          <cell r="L2075">
            <v>39276</v>
          </cell>
          <cell r="M2075">
            <v>39276</v>
          </cell>
          <cell r="N2075">
            <v>39325</v>
          </cell>
          <cell r="O2075">
            <v>39325</v>
          </cell>
          <cell r="P2075">
            <v>39325</v>
          </cell>
          <cell r="R2075">
            <v>39505</v>
          </cell>
          <cell r="T2075" t="str">
            <v>Closed</v>
          </cell>
        </row>
        <row r="2076">
          <cell r="A2076">
            <v>7156</v>
          </cell>
          <cell r="B2076" t="str">
            <v>CTS/U</v>
          </cell>
          <cell r="C2076" t="str">
            <v>MOC</v>
          </cell>
          <cell r="E2076" t="str">
            <v>Add a seperate office in C405</v>
          </cell>
          <cell r="F2076">
            <v>40000</v>
          </cell>
          <cell r="I2076">
            <v>6760</v>
          </cell>
          <cell r="J2076" t="str">
            <v>Xu Yuebo</v>
          </cell>
          <cell r="L2076">
            <v>39275</v>
          </cell>
          <cell r="M2076">
            <v>39275</v>
          </cell>
          <cell r="N2076">
            <v>39325</v>
          </cell>
          <cell r="O2076">
            <v>39325</v>
          </cell>
          <cell r="P2076">
            <v>39325</v>
          </cell>
          <cell r="R2076">
            <v>39505</v>
          </cell>
          <cell r="T2076" t="str">
            <v>Closed</v>
          </cell>
          <cell r="U2076" t="str">
            <v>30286321</v>
          </cell>
        </row>
        <row r="2077">
          <cell r="A2077">
            <v>7155</v>
          </cell>
          <cell r="B2077" t="str">
            <v>CTS/P</v>
          </cell>
          <cell r="C2077" t="str">
            <v>Projects</v>
          </cell>
          <cell r="E2077" t="str">
            <v>Install a inlet air cooling system in GTG to increase power out</v>
          </cell>
          <cell r="F2077">
            <v>2850000</v>
          </cell>
          <cell r="H2077">
            <v>0</v>
          </cell>
          <cell r="I2077">
            <v>3080780</v>
          </cell>
          <cell r="J2077" t="str">
            <v>Chen Yalei</v>
          </cell>
          <cell r="K2077" t="str">
            <v>Zhang Fanwen</v>
          </cell>
          <cell r="L2077">
            <v>39325</v>
          </cell>
          <cell r="M2077">
            <v>39325</v>
          </cell>
          <cell r="N2077">
            <v>39629</v>
          </cell>
          <cell r="O2077">
            <v>39612</v>
          </cell>
          <cell r="P2077">
            <v>39612</v>
          </cell>
          <cell r="Q2077">
            <v>39731</v>
          </cell>
          <cell r="R2077">
            <v>39792</v>
          </cell>
          <cell r="T2077" t="str">
            <v>Closed</v>
          </cell>
          <cell r="U2077" t="str">
            <v>CN09.S.62200.702</v>
          </cell>
        </row>
        <row r="2078">
          <cell r="A2078">
            <v>7154</v>
          </cell>
          <cell r="B2078" t="str">
            <v>CTE</v>
          </cell>
          <cell r="C2078" t="str">
            <v>Projects</v>
          </cell>
          <cell r="E2078" t="str">
            <v>Documentum Sysmtem Update</v>
          </cell>
          <cell r="F2078">
            <v>600000</v>
          </cell>
          <cell r="I2078">
            <v>523000</v>
          </cell>
          <cell r="J2078" t="str">
            <v>Ding Hao</v>
          </cell>
          <cell r="K2078" t="str">
            <v>N.A</v>
          </cell>
          <cell r="L2078">
            <v>39345</v>
          </cell>
          <cell r="M2078">
            <v>39345</v>
          </cell>
          <cell r="N2078">
            <v>39507</v>
          </cell>
          <cell r="P2078">
            <v>39738</v>
          </cell>
          <cell r="R2078">
            <v>39918</v>
          </cell>
          <cell r="T2078" t="str">
            <v>Closed</v>
          </cell>
          <cell r="U2078" t="str">
            <v>CN09.S.64210.702</v>
          </cell>
        </row>
        <row r="2079">
          <cell r="A2079">
            <v>7153</v>
          </cell>
          <cell r="B2079" t="str">
            <v>CAP/E</v>
          </cell>
          <cell r="C2079" t="str">
            <v>MOC</v>
          </cell>
          <cell r="E2079" t="str">
            <v>Remove the electrical heat tracing and insulation of lines 5400.022.1 and 5400.021.1</v>
          </cell>
          <cell r="F2079">
            <v>0</v>
          </cell>
          <cell r="I2079">
            <v>0</v>
          </cell>
          <cell r="J2079" t="str">
            <v>Cao Lin</v>
          </cell>
          <cell r="L2079">
            <v>39269</v>
          </cell>
          <cell r="M2079">
            <v>39269</v>
          </cell>
          <cell r="N2079">
            <v>39325</v>
          </cell>
          <cell r="O2079">
            <v>39385</v>
          </cell>
          <cell r="P2079">
            <v>39385</v>
          </cell>
          <cell r="R2079">
            <v>39565</v>
          </cell>
          <cell r="T2079" t="str">
            <v>Closed</v>
          </cell>
        </row>
        <row r="2080">
          <cell r="A2080">
            <v>7152</v>
          </cell>
          <cell r="B2080" t="str">
            <v>CBP/S</v>
          </cell>
          <cell r="C2080" t="str">
            <v>Projects</v>
          </cell>
          <cell r="E2080" t="str">
            <v>Modification of Syngas Instrument EHT</v>
          </cell>
          <cell r="F2080">
            <v>810000</v>
          </cell>
          <cell r="H2080">
            <v>0</v>
          </cell>
          <cell r="I2080">
            <v>356836</v>
          </cell>
          <cell r="J2080" t="str">
            <v>Zhang Wen</v>
          </cell>
          <cell r="K2080" t="str">
            <v>Bian Jiacai</v>
          </cell>
          <cell r="L2080">
            <v>39266</v>
          </cell>
          <cell r="M2080">
            <v>39295</v>
          </cell>
          <cell r="N2080">
            <v>39379</v>
          </cell>
          <cell r="O2080">
            <v>39388</v>
          </cell>
          <cell r="P2080">
            <v>39388</v>
          </cell>
          <cell r="Q2080">
            <v>39750</v>
          </cell>
          <cell r="R2080">
            <v>39568</v>
          </cell>
          <cell r="T2080" t="str">
            <v>Closed</v>
          </cell>
          <cell r="U2080" t="str">
            <v>CN09.S.10430.703</v>
          </cell>
        </row>
        <row r="2081">
          <cell r="A2081">
            <v>7151</v>
          </cell>
          <cell r="B2081" t="str">
            <v>CAP/A</v>
          </cell>
          <cell r="C2081" t="str">
            <v>Projects</v>
          </cell>
          <cell r="E2081" t="str">
            <v>MP steam let down to LP steam system</v>
          </cell>
          <cell r="F2081">
            <v>475000</v>
          </cell>
          <cell r="I2081">
            <v>494859</v>
          </cell>
          <cell r="J2081" t="str">
            <v>Cao Lin</v>
          </cell>
          <cell r="K2081" t="str">
            <v>Qu Liqiang</v>
          </cell>
          <cell r="L2081">
            <v>39301</v>
          </cell>
          <cell r="M2081">
            <v>39301</v>
          </cell>
          <cell r="N2081">
            <v>39385</v>
          </cell>
          <cell r="O2081">
            <v>39465</v>
          </cell>
          <cell r="P2081">
            <v>39465</v>
          </cell>
          <cell r="R2081">
            <v>39645</v>
          </cell>
          <cell r="T2081" t="str">
            <v>Closed</v>
          </cell>
          <cell r="U2081" t="str">
            <v>CN09.I.10610.701</v>
          </cell>
        </row>
        <row r="2082">
          <cell r="A2082">
            <v>7150</v>
          </cell>
          <cell r="B2082" t="str">
            <v>CEP/P</v>
          </cell>
          <cell r="C2082" t="str">
            <v>MOC</v>
          </cell>
          <cell r="E2082" t="str">
            <v>Modify LL P212409 of stage III primary compressor on TS line 一次机三级入口压力P212409LL值修改</v>
          </cell>
          <cell r="F2082">
            <v>0</v>
          </cell>
          <cell r="I2082">
            <v>0</v>
          </cell>
          <cell r="J2082" t="str">
            <v>Zhu Yaping</v>
          </cell>
          <cell r="L2082">
            <v>39261</v>
          </cell>
          <cell r="M2082">
            <v>39261</v>
          </cell>
          <cell r="N2082">
            <v>39325</v>
          </cell>
          <cell r="O2082">
            <v>39691</v>
          </cell>
          <cell r="P2082">
            <v>39691</v>
          </cell>
          <cell r="R2082">
            <v>39871</v>
          </cell>
          <cell r="T2082" t="str">
            <v>Closed</v>
          </cell>
        </row>
        <row r="2083">
          <cell r="A2083">
            <v>7149</v>
          </cell>
          <cell r="B2083" t="str">
            <v>CEP/P</v>
          </cell>
          <cell r="C2083" t="str">
            <v>Projects</v>
          </cell>
          <cell r="E2083" t="str">
            <v>Add flat film applicator to the existing palletizing line加空托盘覆膜机</v>
          </cell>
          <cell r="F2083">
            <v>860000</v>
          </cell>
          <cell r="G2083">
            <v>0</v>
          </cell>
          <cell r="I2083">
            <v>750361</v>
          </cell>
          <cell r="J2083" t="str">
            <v>Shao  Xinbo</v>
          </cell>
          <cell r="K2083" t="str">
            <v>Wu Zefei</v>
          </cell>
          <cell r="L2083">
            <v>39260</v>
          </cell>
          <cell r="M2083">
            <v>39260</v>
          </cell>
          <cell r="N2083">
            <v>39537</v>
          </cell>
          <cell r="O2083">
            <v>40319</v>
          </cell>
          <cell r="P2083">
            <v>40319</v>
          </cell>
          <cell r="R2083">
            <v>40499</v>
          </cell>
          <cell r="T2083" t="str">
            <v>Closed</v>
          </cell>
          <cell r="U2083" t="str">
            <v>CN09.S.10520.701</v>
          </cell>
        </row>
        <row r="2084">
          <cell r="A2084">
            <v>7148</v>
          </cell>
          <cell r="B2084" t="str">
            <v>CBP/C</v>
          </cell>
          <cell r="C2084" t="str">
            <v>MOC</v>
          </cell>
          <cell r="E2084" t="str">
            <v>Update SCTF PID</v>
          </cell>
          <cell r="F2084">
            <v>20000</v>
          </cell>
          <cell r="G2084">
            <v>0</v>
          </cell>
          <cell r="I2084">
            <v>168000</v>
          </cell>
          <cell r="J2084" t="str">
            <v>Xu Xiaofei</v>
          </cell>
          <cell r="L2084">
            <v>39234</v>
          </cell>
          <cell r="M2084">
            <v>39234</v>
          </cell>
          <cell r="N2084">
            <v>39278</v>
          </cell>
          <cell r="O2084">
            <v>39278</v>
          </cell>
          <cell r="P2084">
            <v>39278</v>
          </cell>
          <cell r="R2084">
            <v>39458</v>
          </cell>
          <cell r="T2084" t="str">
            <v>Closed</v>
          </cell>
          <cell r="U2084" t="str">
            <v>30257099</v>
          </cell>
        </row>
        <row r="2085">
          <cell r="A2085">
            <v>7147</v>
          </cell>
          <cell r="B2085" t="str">
            <v>CBP/S</v>
          </cell>
          <cell r="C2085" t="str">
            <v>MOC</v>
          </cell>
          <cell r="E2085" t="str">
            <v>Update Syngas PID</v>
          </cell>
          <cell r="F2085">
            <v>35000</v>
          </cell>
          <cell r="G2085">
            <v>0</v>
          </cell>
          <cell r="I2085">
            <v>103440</v>
          </cell>
          <cell r="J2085" t="str">
            <v>Xu Xiaofei</v>
          </cell>
          <cell r="L2085">
            <v>39234</v>
          </cell>
          <cell r="M2085">
            <v>39234</v>
          </cell>
          <cell r="N2085">
            <v>39278</v>
          </cell>
          <cell r="O2085">
            <v>39278</v>
          </cell>
          <cell r="P2085">
            <v>39278</v>
          </cell>
          <cell r="R2085">
            <v>39458</v>
          </cell>
          <cell r="T2085" t="str">
            <v>Closed</v>
          </cell>
          <cell r="U2085" t="str">
            <v>30282589</v>
          </cell>
        </row>
        <row r="2086">
          <cell r="A2086">
            <v>7146</v>
          </cell>
          <cell r="B2086" t="str">
            <v>CCP/F</v>
          </cell>
          <cell r="C2086" t="str">
            <v>MOC</v>
          </cell>
          <cell r="E2086" t="str">
            <v>Replace the lower channel of E2312 in C1</v>
          </cell>
          <cell r="F2086">
            <v>0</v>
          </cell>
          <cell r="I2086">
            <v>0</v>
          </cell>
          <cell r="J2086" t="str">
            <v>Lin Hui</v>
          </cell>
          <cell r="L2086">
            <v>39255</v>
          </cell>
          <cell r="M2086">
            <v>39255</v>
          </cell>
          <cell r="N2086">
            <v>39294</v>
          </cell>
          <cell r="O2086">
            <v>39294</v>
          </cell>
          <cell r="P2086">
            <v>39294</v>
          </cell>
          <cell r="R2086">
            <v>39474</v>
          </cell>
          <cell r="T2086" t="str">
            <v>Closed</v>
          </cell>
          <cell r="U2086" t="str">
            <v>20221853</v>
          </cell>
        </row>
        <row r="2087">
          <cell r="A2087">
            <v>7145</v>
          </cell>
          <cell r="B2087" t="str">
            <v>CEP/P</v>
          </cell>
          <cell r="C2087" t="str">
            <v>MOC</v>
          </cell>
          <cell r="E2087" t="str">
            <v>Relocate online water analyzer on LP recycle gas (Update PID)</v>
          </cell>
          <cell r="F2087">
            <v>0</v>
          </cell>
          <cell r="I2087">
            <v>0</v>
          </cell>
          <cell r="J2087" t="str">
            <v>Shao Xinbo</v>
          </cell>
          <cell r="L2087">
            <v>39246</v>
          </cell>
          <cell r="M2087">
            <v>39246</v>
          </cell>
          <cell r="N2087">
            <v>39355</v>
          </cell>
          <cell r="O2087">
            <v>39337</v>
          </cell>
          <cell r="P2087">
            <v>39337</v>
          </cell>
          <cell r="R2087">
            <v>39517</v>
          </cell>
          <cell r="T2087" t="str">
            <v>Closed</v>
          </cell>
        </row>
        <row r="2088">
          <cell r="A2088">
            <v>7144</v>
          </cell>
          <cell r="B2088" t="str">
            <v>CAP/E</v>
          </cell>
          <cell r="C2088" t="str">
            <v>MOC</v>
          </cell>
          <cell r="E2088" t="str">
            <v>Build shield side walls for package materials beside the truck loading platform</v>
          </cell>
          <cell r="F2088">
            <v>0</v>
          </cell>
          <cell r="I2088">
            <v>0</v>
          </cell>
          <cell r="J2088" t="str">
            <v>Wu Liang</v>
          </cell>
          <cell r="L2088">
            <v>39240</v>
          </cell>
          <cell r="M2088">
            <v>39240</v>
          </cell>
          <cell r="N2088">
            <v>39294</v>
          </cell>
          <cell r="O2088">
            <v>39288</v>
          </cell>
          <cell r="P2088">
            <v>39288</v>
          </cell>
          <cell r="R2088">
            <v>39468</v>
          </cell>
          <cell r="T2088" t="str">
            <v>Closed</v>
          </cell>
        </row>
        <row r="2089">
          <cell r="A2089">
            <v>7143</v>
          </cell>
          <cell r="B2089" t="str">
            <v>CAP/A</v>
          </cell>
          <cell r="C2089" t="str">
            <v>MOC</v>
          </cell>
          <cell r="E2089" t="str">
            <v>Tray modification in finish tower成品塔塔板改造</v>
          </cell>
          <cell r="F2089">
            <v>530000</v>
          </cell>
          <cell r="I2089">
            <v>282620</v>
          </cell>
          <cell r="J2089" t="str">
            <v>Cao Lin</v>
          </cell>
          <cell r="K2089" t="str">
            <v>Qu Liqiang</v>
          </cell>
          <cell r="L2089">
            <v>39259</v>
          </cell>
          <cell r="M2089">
            <v>39259</v>
          </cell>
          <cell r="N2089">
            <v>39300</v>
          </cell>
          <cell r="O2089">
            <v>39300</v>
          </cell>
          <cell r="P2089">
            <v>39300</v>
          </cell>
          <cell r="R2089">
            <v>39480</v>
          </cell>
          <cell r="T2089" t="str">
            <v>Closed</v>
          </cell>
          <cell r="U2089" t="str">
            <v>30284030</v>
          </cell>
        </row>
        <row r="2090">
          <cell r="A2090">
            <v>7142</v>
          </cell>
          <cell r="B2090" t="str">
            <v>CCP/O</v>
          </cell>
          <cell r="C2090" t="str">
            <v>MOC</v>
          </cell>
          <cell r="E2090" t="str">
            <v>Modification of boiler temperature control for control room</v>
          </cell>
          <cell r="F2090">
            <v>0</v>
          </cell>
          <cell r="I2090">
            <v>0</v>
          </cell>
          <cell r="L2090">
            <v>39239</v>
          </cell>
          <cell r="M2090">
            <v>39239</v>
          </cell>
          <cell r="N2090">
            <v>39325</v>
          </cell>
          <cell r="O2090">
            <v>39325</v>
          </cell>
          <cell r="P2090">
            <v>39325</v>
          </cell>
          <cell r="R2090">
            <v>41274</v>
          </cell>
          <cell r="T2090" t="str">
            <v>Canceled</v>
          </cell>
        </row>
        <row r="2091">
          <cell r="A2091">
            <v>7141</v>
          </cell>
          <cell r="B2091" t="str">
            <v>CEP/P</v>
          </cell>
          <cell r="C2091" t="str">
            <v>MOC</v>
          </cell>
          <cell r="E2091" t="str">
            <v>Add pressure control valve for V10520</v>
          </cell>
          <cell r="F2091">
            <v>0</v>
          </cell>
          <cell r="I2091">
            <v>67902</v>
          </cell>
          <cell r="J2091" t="str">
            <v>Xiao Wenjing</v>
          </cell>
          <cell r="L2091">
            <v>39238</v>
          </cell>
          <cell r="M2091">
            <v>39238</v>
          </cell>
          <cell r="N2091">
            <v>39355</v>
          </cell>
          <cell r="O2091">
            <v>39352</v>
          </cell>
          <cell r="P2091">
            <v>39352</v>
          </cell>
          <cell r="R2091">
            <v>39532</v>
          </cell>
          <cell r="T2091" t="str">
            <v>Closed</v>
          </cell>
          <cell r="U2091" t="str">
            <v>30282658</v>
          </cell>
        </row>
        <row r="2092">
          <cell r="A2092">
            <v>7140</v>
          </cell>
          <cell r="B2092" t="str">
            <v>CBP/S</v>
          </cell>
          <cell r="C2092" t="str">
            <v>MOC</v>
          </cell>
          <cell r="E2092" t="str">
            <v>Change the function for 47 loops of instrument EHT as 5C frozen protection(Upd. document)</v>
          </cell>
          <cell r="F2092">
            <v>0</v>
          </cell>
          <cell r="I2092">
            <v>0</v>
          </cell>
          <cell r="J2092" t="str">
            <v>Ding Xiaogen</v>
          </cell>
          <cell r="L2092">
            <v>39238</v>
          </cell>
          <cell r="M2092">
            <v>39238</v>
          </cell>
          <cell r="N2092">
            <v>39325</v>
          </cell>
          <cell r="O2092">
            <v>39325</v>
          </cell>
          <cell r="P2092">
            <v>39325</v>
          </cell>
          <cell r="R2092">
            <v>39505</v>
          </cell>
          <cell r="T2092" t="str">
            <v>Closed</v>
          </cell>
        </row>
        <row r="2093">
          <cell r="A2093">
            <v>7139</v>
          </cell>
          <cell r="B2093" t="str">
            <v>CBP/S</v>
          </cell>
          <cell r="C2093" t="str">
            <v>MOC</v>
          </cell>
          <cell r="E2093" t="str">
            <v>Remove Simocode in the KM1201 feeder MCC</v>
          </cell>
          <cell r="F2093">
            <v>0</v>
          </cell>
          <cell r="I2093">
            <v>0</v>
          </cell>
          <cell r="J2093" t="str">
            <v>Zhang Wen</v>
          </cell>
          <cell r="L2093">
            <v>39238</v>
          </cell>
          <cell r="M2093">
            <v>39238</v>
          </cell>
          <cell r="N2093">
            <v>39325</v>
          </cell>
          <cell r="O2093">
            <v>39325</v>
          </cell>
          <cell r="P2093">
            <v>39325</v>
          </cell>
          <cell r="R2093">
            <v>39505</v>
          </cell>
          <cell r="T2093" t="str">
            <v>Closed</v>
          </cell>
        </row>
        <row r="2094">
          <cell r="A2094">
            <v>7138</v>
          </cell>
          <cell r="B2094" t="str">
            <v>CAP/E</v>
          </cell>
          <cell r="C2094" t="str">
            <v>MOC</v>
          </cell>
          <cell r="E2094" t="str">
            <v>Reconfigure the controlling loop of GAA foreruns tower lights(Upd.doc)</v>
          </cell>
          <cell r="F2094">
            <v>0</v>
          </cell>
          <cell r="I2094">
            <v>0</v>
          </cell>
          <cell r="J2094" t="str">
            <v>Li Qiang</v>
          </cell>
          <cell r="L2094">
            <v>39232</v>
          </cell>
          <cell r="M2094">
            <v>39232</v>
          </cell>
          <cell r="N2094">
            <v>39283</v>
          </cell>
          <cell r="O2094">
            <v>39283</v>
          </cell>
          <cell r="P2094">
            <v>39283</v>
          </cell>
          <cell r="R2094">
            <v>39463</v>
          </cell>
          <cell r="T2094" t="str">
            <v>Closed</v>
          </cell>
        </row>
        <row r="2095">
          <cell r="A2095">
            <v>7137</v>
          </cell>
          <cell r="B2095" t="str">
            <v>CAP/E</v>
          </cell>
          <cell r="C2095" t="str">
            <v>Projects</v>
          </cell>
          <cell r="E2095" t="str">
            <v>Add 4 sets flowmeters on GAA plants stabilizer injection lines</v>
          </cell>
          <cell r="F2095">
            <v>520000</v>
          </cell>
          <cell r="H2095">
            <v>0</v>
          </cell>
          <cell r="I2095">
            <v>427758</v>
          </cell>
          <cell r="J2095" t="str">
            <v>Shao Xinbo</v>
          </cell>
          <cell r="K2095" t="str">
            <v>Zhang Fanwen</v>
          </cell>
          <cell r="L2095">
            <v>39308</v>
          </cell>
          <cell r="M2095">
            <v>39308</v>
          </cell>
          <cell r="N2095">
            <v>39447</v>
          </cell>
          <cell r="O2095">
            <v>39447</v>
          </cell>
          <cell r="P2095">
            <v>39441</v>
          </cell>
          <cell r="Q2095">
            <v>39820</v>
          </cell>
          <cell r="R2095">
            <v>39621</v>
          </cell>
          <cell r="T2095" t="str">
            <v>Closed</v>
          </cell>
          <cell r="U2095" t="str">
            <v>CN09.S.10640.702</v>
          </cell>
        </row>
        <row r="2096">
          <cell r="A2096">
            <v>7136</v>
          </cell>
          <cell r="B2096" t="str">
            <v>CBP/S</v>
          </cell>
          <cell r="C2096" t="str">
            <v>Projects</v>
          </cell>
          <cell r="E2096" t="str">
            <v>Add handwheel for control valves of cold box</v>
          </cell>
          <cell r="F2096">
            <v>485000</v>
          </cell>
          <cell r="I2096">
            <v>498975</v>
          </cell>
          <cell r="J2096" t="str">
            <v>Cheng Guiyou</v>
          </cell>
          <cell r="K2096" t="str">
            <v>Cao Zuoping</v>
          </cell>
          <cell r="L2096">
            <v>39246</v>
          </cell>
          <cell r="M2096">
            <v>39246</v>
          </cell>
          <cell r="P2096">
            <v>39478</v>
          </cell>
          <cell r="R2096">
            <v>39658</v>
          </cell>
          <cell r="T2096" t="str">
            <v>Closed</v>
          </cell>
          <cell r="U2096" t="str">
            <v>CN09.I.10430.701</v>
          </cell>
        </row>
        <row r="2097">
          <cell r="A2097">
            <v>7135</v>
          </cell>
          <cell r="B2097" t="str">
            <v>CBP/C</v>
          </cell>
          <cell r="C2097" t="str">
            <v>MOC</v>
          </cell>
          <cell r="E2097" t="str">
            <v>Modify the new NG depressure station fence</v>
          </cell>
          <cell r="F2097">
            <v>0</v>
          </cell>
          <cell r="I2097">
            <v>0</v>
          </cell>
          <cell r="J2097" t="str">
            <v>Cheng Jianping</v>
          </cell>
          <cell r="K2097" t="str">
            <v>Wang Xiaofeng</v>
          </cell>
          <cell r="L2097">
            <v>39230</v>
          </cell>
          <cell r="M2097">
            <v>39230</v>
          </cell>
          <cell r="N2097">
            <v>39294</v>
          </cell>
          <cell r="O2097">
            <v>39293</v>
          </cell>
          <cell r="P2097">
            <v>39293</v>
          </cell>
          <cell r="R2097">
            <v>39473</v>
          </cell>
          <cell r="T2097" t="str">
            <v>Closed</v>
          </cell>
        </row>
        <row r="2098">
          <cell r="A2098">
            <v>7134</v>
          </cell>
          <cell r="B2098" t="str">
            <v>CEP/P</v>
          </cell>
          <cell r="C2098" t="str">
            <v>MOC</v>
          </cell>
          <cell r="E2098" t="str">
            <v>Add filter and control bypass for LV112303</v>
          </cell>
          <cell r="F2098">
            <v>0</v>
          </cell>
          <cell r="I2098">
            <v>73653</v>
          </cell>
          <cell r="J2098" t="str">
            <v>Xiao Wenjing</v>
          </cell>
          <cell r="L2098">
            <v>39227</v>
          </cell>
          <cell r="M2098">
            <v>39227</v>
          </cell>
          <cell r="N2098">
            <v>39386</v>
          </cell>
          <cell r="O2098">
            <v>39352</v>
          </cell>
          <cell r="P2098">
            <v>39352</v>
          </cell>
          <cell r="R2098">
            <v>39532</v>
          </cell>
          <cell r="T2098" t="str">
            <v>Closed</v>
          </cell>
          <cell r="U2098" t="str">
            <v>30282657</v>
          </cell>
        </row>
        <row r="2099">
          <cell r="A2099">
            <v>7133</v>
          </cell>
          <cell r="B2099" t="str">
            <v>CEP/P</v>
          </cell>
          <cell r="C2099" t="str">
            <v>MOC</v>
          </cell>
          <cell r="E2099" t="str">
            <v>Change line 2 extruder VSD cooling water to chilling water</v>
          </cell>
          <cell r="F2099">
            <v>0</v>
          </cell>
          <cell r="I2099">
            <v>13760</v>
          </cell>
          <cell r="J2099" t="str">
            <v>Xiao Wenjing</v>
          </cell>
          <cell r="L2099">
            <v>39227</v>
          </cell>
          <cell r="M2099">
            <v>39227</v>
          </cell>
          <cell r="N2099">
            <v>39337</v>
          </cell>
          <cell r="O2099">
            <v>39337</v>
          </cell>
          <cell r="P2099">
            <v>39337</v>
          </cell>
          <cell r="R2099">
            <v>39517</v>
          </cell>
          <cell r="T2099" t="str">
            <v>Closed</v>
          </cell>
          <cell r="U2099" t="str">
            <v>30282655</v>
          </cell>
        </row>
        <row r="2100">
          <cell r="A2100">
            <v>7132</v>
          </cell>
          <cell r="B2100" t="str">
            <v>CEP/P</v>
          </cell>
          <cell r="C2100" t="str">
            <v>MOC</v>
          </cell>
          <cell r="E2100" t="str">
            <v>Change Line 1 extruder VSD cooling water to chilling water</v>
          </cell>
          <cell r="F2100">
            <v>0</v>
          </cell>
          <cell r="I2100">
            <v>17880</v>
          </cell>
          <cell r="J2100" t="str">
            <v>Xiao Wenjing</v>
          </cell>
          <cell r="L2100">
            <v>39224</v>
          </cell>
          <cell r="M2100">
            <v>39224</v>
          </cell>
          <cell r="N2100">
            <v>39386</v>
          </cell>
          <cell r="O2100">
            <v>39386</v>
          </cell>
          <cell r="P2100">
            <v>39386</v>
          </cell>
          <cell r="R2100">
            <v>39566</v>
          </cell>
          <cell r="T2100" t="str">
            <v>Closed</v>
          </cell>
          <cell r="U2100" t="str">
            <v>30282654</v>
          </cell>
        </row>
        <row r="2101">
          <cell r="A2101">
            <v>7131</v>
          </cell>
          <cell r="B2101" t="str">
            <v>C</v>
          </cell>
          <cell r="C2101" t="str">
            <v>Projects</v>
          </cell>
          <cell r="E2101" t="str">
            <v>Modification of the Firefighting System of Z100 Building</v>
          </cell>
          <cell r="F2101">
            <v>50000</v>
          </cell>
          <cell r="I2101">
            <v>17947</v>
          </cell>
          <cell r="J2101" t="str">
            <v>Liu Zhiming</v>
          </cell>
          <cell r="L2101">
            <v>39232</v>
          </cell>
          <cell r="M2101">
            <v>39232</v>
          </cell>
          <cell r="N2101">
            <v>39294</v>
          </cell>
          <cell r="O2101">
            <v>39294</v>
          </cell>
          <cell r="P2101">
            <v>39294</v>
          </cell>
          <cell r="R2101">
            <v>39474</v>
          </cell>
          <cell r="T2101" t="str">
            <v>Closed</v>
          </cell>
          <cell r="U2101" t="str">
            <v>CN09.I.30120.702</v>
          </cell>
        </row>
        <row r="2102">
          <cell r="A2102">
            <v>7130</v>
          </cell>
          <cell r="B2102" t="str">
            <v>CAP/E</v>
          </cell>
          <cell r="C2102" t="str">
            <v>MOC</v>
          </cell>
          <cell r="E2102" t="str">
            <v>Add RESTAB units injection lines for MA/BA treated CAA tanks</v>
          </cell>
          <cell r="F2102">
            <v>0</v>
          </cell>
          <cell r="G2102">
            <v>0</v>
          </cell>
          <cell r="I2102">
            <v>0</v>
          </cell>
          <cell r="J2102" t="str">
            <v>Wu Huai</v>
          </cell>
          <cell r="L2102">
            <v>39225</v>
          </cell>
          <cell r="M2102">
            <v>39225</v>
          </cell>
          <cell r="N2102">
            <v>39325</v>
          </cell>
          <cell r="O2102">
            <v>39325</v>
          </cell>
          <cell r="P2102">
            <v>39325</v>
          </cell>
          <cell r="R2102">
            <v>39505</v>
          </cell>
          <cell r="T2102" t="str">
            <v>Closed</v>
          </cell>
        </row>
        <row r="2103">
          <cell r="A2103">
            <v>7129</v>
          </cell>
          <cell r="B2103" t="str">
            <v>CBP/S</v>
          </cell>
          <cell r="C2103" t="str">
            <v>Projects</v>
          </cell>
          <cell r="E2103" t="str">
            <v>Change ESD single-point to multi-point</v>
          </cell>
          <cell r="F2103">
            <v>340000</v>
          </cell>
          <cell r="I2103">
            <v>194257</v>
          </cell>
          <cell r="J2103" t="str">
            <v>Ding Xiaogen</v>
          </cell>
          <cell r="K2103" t="str">
            <v>Tang Xiaofeng</v>
          </cell>
          <cell r="L2103">
            <v>39224</v>
          </cell>
          <cell r="M2103">
            <v>39272</v>
          </cell>
          <cell r="N2103">
            <v>39386</v>
          </cell>
          <cell r="O2103">
            <v>39375</v>
          </cell>
          <cell r="P2103">
            <v>39375</v>
          </cell>
          <cell r="R2103">
            <v>39555</v>
          </cell>
          <cell r="T2103" t="str">
            <v>Closed</v>
          </cell>
          <cell r="U2103" t="str">
            <v>CN09.I.10430.702</v>
          </cell>
        </row>
        <row r="2104">
          <cell r="A2104">
            <v>7128</v>
          </cell>
          <cell r="B2104" t="str">
            <v>C</v>
          </cell>
          <cell r="C2104" t="str">
            <v>Projects</v>
          </cell>
          <cell r="E2104" t="str">
            <v>Update Switch Board System</v>
          </cell>
          <cell r="F2104">
            <v>387000</v>
          </cell>
          <cell r="I2104">
            <v>362388</v>
          </cell>
          <cell r="J2104" t="str">
            <v>Chen Yi</v>
          </cell>
          <cell r="L2104">
            <v>39224</v>
          </cell>
          <cell r="M2104">
            <v>39232</v>
          </cell>
          <cell r="N2104">
            <v>39294</v>
          </cell>
          <cell r="O2104">
            <v>39294</v>
          </cell>
          <cell r="P2104">
            <v>39294</v>
          </cell>
          <cell r="R2104">
            <v>39474</v>
          </cell>
          <cell r="T2104" t="str">
            <v>Closed</v>
          </cell>
          <cell r="U2104" t="str">
            <v>CN09.I.30120.703</v>
          </cell>
        </row>
        <row r="2105">
          <cell r="A2105">
            <v>7127</v>
          </cell>
          <cell r="B2105" t="str">
            <v>CCP/M</v>
          </cell>
          <cell r="C2105" t="str">
            <v>MOC</v>
          </cell>
          <cell r="E2105" t="str">
            <v>Change procedure of unloading NH3 raw material</v>
          </cell>
          <cell r="F2105">
            <v>0</v>
          </cell>
          <cell r="I2105">
            <v>0</v>
          </cell>
          <cell r="J2105" t="str">
            <v>Hong Qishe</v>
          </cell>
          <cell r="L2105">
            <v>39220</v>
          </cell>
          <cell r="M2105">
            <v>39220</v>
          </cell>
          <cell r="N2105">
            <v>39238</v>
          </cell>
          <cell r="O2105">
            <v>39238</v>
          </cell>
          <cell r="P2105">
            <v>39238</v>
          </cell>
          <cell r="R2105">
            <v>39418</v>
          </cell>
          <cell r="T2105" t="str">
            <v>Closed</v>
          </cell>
        </row>
        <row r="2106">
          <cell r="A2106">
            <v>7126</v>
          </cell>
          <cell r="B2106" t="str">
            <v>CAP/A</v>
          </cell>
          <cell r="C2106" t="str">
            <v>MOC</v>
          </cell>
          <cell r="E2106" t="str">
            <v>Design restablizer system for AA tanks</v>
          </cell>
          <cell r="F2106">
            <v>0</v>
          </cell>
          <cell r="I2106">
            <v>0</v>
          </cell>
          <cell r="J2106" t="str">
            <v>Cao Lin/Shao Xinbo</v>
          </cell>
          <cell r="L2106">
            <v>39218</v>
          </cell>
          <cell r="M2106">
            <v>39218</v>
          </cell>
          <cell r="N2106">
            <v>39355</v>
          </cell>
          <cell r="O2106">
            <v>39355</v>
          </cell>
          <cell r="P2106">
            <v>39355</v>
          </cell>
          <cell r="R2106">
            <v>39535</v>
          </cell>
          <cell r="T2106" t="str">
            <v>Closed</v>
          </cell>
        </row>
        <row r="2107">
          <cell r="A2107">
            <v>7125</v>
          </cell>
          <cell r="B2107" t="str">
            <v>CBP/S</v>
          </cell>
          <cell r="C2107" t="str">
            <v>MOC</v>
          </cell>
          <cell r="E2107" t="str">
            <v>SIS Instruments modification (Upd. doc)</v>
          </cell>
          <cell r="F2107">
            <v>0</v>
          </cell>
          <cell r="I2107">
            <v>0</v>
          </cell>
          <cell r="J2107" t="str">
            <v>Zhu Yaping</v>
          </cell>
          <cell r="L2107">
            <v>39218</v>
          </cell>
          <cell r="M2107">
            <v>39218</v>
          </cell>
          <cell r="R2107">
            <v>41274</v>
          </cell>
          <cell r="T2107" t="str">
            <v>Closed</v>
          </cell>
        </row>
        <row r="2108">
          <cell r="A2108">
            <v>7124</v>
          </cell>
          <cell r="B2108" t="str">
            <v>CCP/F</v>
          </cell>
          <cell r="C2108" t="str">
            <v>Projects</v>
          </cell>
          <cell r="E2108" t="str">
            <v>Modify ground between A605 and A610</v>
          </cell>
          <cell r="F2108">
            <v>450000</v>
          </cell>
          <cell r="I2108">
            <v>180986</v>
          </cell>
          <cell r="J2108" t="str">
            <v>Wu Liang</v>
          </cell>
          <cell r="K2108" t="str">
            <v>Xu Zhaofeng</v>
          </cell>
          <cell r="L2108">
            <v>39370</v>
          </cell>
          <cell r="M2108">
            <v>39370</v>
          </cell>
          <cell r="N2108">
            <v>39598</v>
          </cell>
          <cell r="O2108">
            <v>39749</v>
          </cell>
          <cell r="P2108">
            <v>39749</v>
          </cell>
          <cell r="R2108">
            <v>39929</v>
          </cell>
          <cell r="T2108" t="str">
            <v>Closed</v>
          </cell>
          <cell r="U2108" t="str">
            <v>CN09.I.40720.701</v>
          </cell>
        </row>
        <row r="2109">
          <cell r="A2109">
            <v>7123</v>
          </cell>
          <cell r="B2109" t="str">
            <v>CAP/A</v>
          </cell>
          <cell r="C2109" t="str">
            <v>MOC</v>
          </cell>
          <cell r="E2109" t="str">
            <v>Add lean air dosing pipeline for T9340</v>
          </cell>
          <cell r="F2109">
            <v>0</v>
          </cell>
          <cell r="I2109">
            <v>0</v>
          </cell>
          <cell r="J2109" t="str">
            <v>Wu Huai</v>
          </cell>
          <cell r="L2109">
            <v>39212</v>
          </cell>
          <cell r="M2109">
            <v>39212</v>
          </cell>
          <cell r="N2109">
            <v>39263</v>
          </cell>
          <cell r="O2109">
            <v>39258</v>
          </cell>
          <cell r="P2109">
            <v>39258</v>
          </cell>
          <cell r="R2109">
            <v>39438</v>
          </cell>
          <cell r="T2109" t="str">
            <v>Closed</v>
          </cell>
        </row>
        <row r="2110">
          <cell r="A2110">
            <v>7122</v>
          </cell>
          <cell r="B2110" t="str">
            <v>CAP/A</v>
          </cell>
          <cell r="C2110" t="str">
            <v>MOC</v>
          </cell>
          <cell r="E2110" t="str">
            <v>Change interlock mode to ESD for C3300</v>
          </cell>
          <cell r="F2110">
            <v>0</v>
          </cell>
          <cell r="I2110">
            <v>0</v>
          </cell>
          <cell r="J2110" t="str">
            <v>Wu Huai</v>
          </cell>
          <cell r="K2110" t="str">
            <v>Cao Yongbin</v>
          </cell>
          <cell r="N2110">
            <v>39268</v>
          </cell>
          <cell r="O2110">
            <v>39267</v>
          </cell>
          <cell r="P2110">
            <v>39267</v>
          </cell>
          <cell r="R2110">
            <v>39447</v>
          </cell>
          <cell r="T2110" t="str">
            <v>Closed</v>
          </cell>
        </row>
        <row r="2111">
          <cell r="A2111">
            <v>7121</v>
          </cell>
          <cell r="B2111" t="str">
            <v>CAP/A</v>
          </cell>
          <cell r="C2111" t="str">
            <v>MOC</v>
          </cell>
          <cell r="E2111" t="str">
            <v>Add flush line to the sump of C3100</v>
          </cell>
          <cell r="F2111">
            <v>0</v>
          </cell>
          <cell r="I2111">
            <v>0</v>
          </cell>
          <cell r="J2111" t="str">
            <v>Wu Huai</v>
          </cell>
          <cell r="L2111">
            <v>39212</v>
          </cell>
          <cell r="M2111">
            <v>39212</v>
          </cell>
          <cell r="N2111">
            <v>39294</v>
          </cell>
          <cell r="O2111">
            <v>39283</v>
          </cell>
          <cell r="P2111">
            <v>39283</v>
          </cell>
          <cell r="R2111">
            <v>39463</v>
          </cell>
          <cell r="T2111" t="str">
            <v>Closed</v>
          </cell>
        </row>
        <row r="2112">
          <cell r="A2112">
            <v>7120</v>
          </cell>
          <cell r="B2112" t="str">
            <v>CBP/S</v>
          </cell>
          <cell r="C2112" t="str">
            <v>Projects</v>
          </cell>
          <cell r="E2112" t="str">
            <v>Add a cooler for aMDEA lean solution</v>
          </cell>
          <cell r="F2112">
            <v>950000</v>
          </cell>
          <cell r="I2112">
            <v>702732</v>
          </cell>
          <cell r="J2112" t="str">
            <v>Xu Chen</v>
          </cell>
          <cell r="K2112" t="str">
            <v>Ma Xuefei</v>
          </cell>
          <cell r="L2112">
            <v>39211</v>
          </cell>
          <cell r="M2112">
            <v>39237</v>
          </cell>
          <cell r="N2112">
            <v>39447</v>
          </cell>
          <cell r="O2112">
            <v>39411</v>
          </cell>
          <cell r="P2112">
            <v>39411</v>
          </cell>
          <cell r="R2112">
            <v>39591</v>
          </cell>
          <cell r="T2112" t="str">
            <v>Closed</v>
          </cell>
          <cell r="U2112" t="str">
            <v>CN09.S.10430.701</v>
          </cell>
        </row>
        <row r="2113">
          <cell r="A2113">
            <v>7119</v>
          </cell>
          <cell r="B2113" t="str">
            <v>CAP/A</v>
          </cell>
          <cell r="C2113" t="str">
            <v>MOC</v>
          </cell>
          <cell r="E2113" t="str">
            <v>Add a filter on PTZ line</v>
          </cell>
          <cell r="F2113">
            <v>16720</v>
          </cell>
          <cell r="I2113">
            <v>24680</v>
          </cell>
          <cell r="J2113" t="str">
            <v>Dai Xiaomin</v>
          </cell>
          <cell r="L2113">
            <v>39210</v>
          </cell>
          <cell r="M2113">
            <v>39210</v>
          </cell>
          <cell r="N2113">
            <v>39237</v>
          </cell>
          <cell r="O2113">
            <v>39237</v>
          </cell>
          <cell r="P2113">
            <v>39237</v>
          </cell>
          <cell r="R2113">
            <v>39417</v>
          </cell>
          <cell r="T2113" t="str">
            <v>Closed</v>
          </cell>
          <cell r="U2113" t="str">
            <v>30280117</v>
          </cell>
        </row>
        <row r="2114">
          <cell r="A2114">
            <v>7118</v>
          </cell>
          <cell r="B2114" t="str">
            <v>CAP/A</v>
          </cell>
          <cell r="C2114" t="str">
            <v>MOC</v>
          </cell>
          <cell r="E2114" t="str">
            <v>Add a new single feed line for C3300</v>
          </cell>
          <cell r="F2114">
            <v>42800</v>
          </cell>
          <cell r="I2114">
            <v>37120</v>
          </cell>
          <cell r="J2114" t="str">
            <v>Wu Huai</v>
          </cell>
          <cell r="L2114">
            <v>39210</v>
          </cell>
          <cell r="M2114">
            <v>39210</v>
          </cell>
          <cell r="N2114">
            <v>39325</v>
          </cell>
          <cell r="O2114">
            <v>39385</v>
          </cell>
          <cell r="P2114">
            <v>39385</v>
          </cell>
          <cell r="R2114">
            <v>39565</v>
          </cell>
          <cell r="T2114" t="str">
            <v>Closed</v>
          </cell>
          <cell r="U2114" t="str">
            <v>30280116</v>
          </cell>
        </row>
        <row r="2115">
          <cell r="A2115">
            <v>7117</v>
          </cell>
          <cell r="B2115" t="str">
            <v>CEP/E</v>
          </cell>
          <cell r="C2115" t="str">
            <v>Projects</v>
          </cell>
          <cell r="E2115" t="str">
            <v>Additional 10,000t/y Capacity Expansion of EG Plant</v>
          </cell>
          <cell r="F2115">
            <v>6300000</v>
          </cell>
          <cell r="G2115">
            <v>0</v>
          </cell>
          <cell r="H2115">
            <v>0</v>
          </cell>
          <cell r="I2115">
            <v>3715931</v>
          </cell>
          <cell r="J2115" t="str">
            <v>Shao Xinbo</v>
          </cell>
          <cell r="K2115" t="str">
            <v>Chen Shaoliang</v>
          </cell>
          <cell r="L2115">
            <v>39210</v>
          </cell>
          <cell r="M2115">
            <v>39237</v>
          </cell>
          <cell r="N2115">
            <v>39537</v>
          </cell>
          <cell r="O2115">
            <v>39537</v>
          </cell>
          <cell r="P2115">
            <v>39537</v>
          </cell>
          <cell r="R2115">
            <v>39717</v>
          </cell>
          <cell r="T2115" t="str">
            <v>Closed</v>
          </cell>
          <cell r="U2115" t="str">
            <v>CN09.S.10510.701</v>
          </cell>
        </row>
        <row r="2116">
          <cell r="A2116">
            <v>7116</v>
          </cell>
          <cell r="B2116" t="str">
            <v>CAP/A</v>
          </cell>
          <cell r="C2116" t="str">
            <v>MOC</v>
          </cell>
          <cell r="E2116" t="str">
            <v>Add pressure measurement and interlock valve for plant air line</v>
          </cell>
          <cell r="F2116">
            <v>20000</v>
          </cell>
          <cell r="I2116">
            <v>46415</v>
          </cell>
          <cell r="J2116" t="str">
            <v>Dai Xiaomin</v>
          </cell>
          <cell r="K2116" t="str">
            <v>Hu Zhifeng</v>
          </cell>
          <cell r="L2116">
            <v>39210</v>
          </cell>
          <cell r="M2116">
            <v>39210</v>
          </cell>
          <cell r="N2116">
            <v>39263</v>
          </cell>
          <cell r="O2116">
            <v>39259</v>
          </cell>
          <cell r="P2116">
            <v>39259</v>
          </cell>
          <cell r="R2116">
            <v>39439</v>
          </cell>
          <cell r="T2116" t="str">
            <v>Closed</v>
          </cell>
          <cell r="U2116" t="str">
            <v>30281282</v>
          </cell>
        </row>
        <row r="2117">
          <cell r="A2117">
            <v>7115</v>
          </cell>
          <cell r="B2117" t="str">
            <v>CTA</v>
          </cell>
          <cell r="C2117" t="str">
            <v>Projects</v>
          </cell>
          <cell r="E2117" t="str">
            <v>Power supply rearrangement Syngas Plant</v>
          </cell>
          <cell r="F2117">
            <v>6992000</v>
          </cell>
          <cell r="H2117">
            <v>0</v>
          </cell>
          <cell r="I2117">
            <v>5384824</v>
          </cell>
          <cell r="J2117" t="str">
            <v>Zhang Wen</v>
          </cell>
          <cell r="K2117" t="str">
            <v>Cao Yongbin</v>
          </cell>
          <cell r="L2117">
            <v>39202</v>
          </cell>
          <cell r="M2117">
            <v>39237</v>
          </cell>
          <cell r="N2117">
            <v>39362</v>
          </cell>
          <cell r="O2117">
            <v>39430</v>
          </cell>
          <cell r="P2117">
            <v>39430</v>
          </cell>
          <cell r="Q2117">
            <v>39541</v>
          </cell>
          <cell r="R2117">
            <v>39610</v>
          </cell>
          <cell r="T2117" t="str">
            <v>Closed</v>
          </cell>
          <cell r="U2117" t="str">
            <v>CN09.S.62210.701</v>
          </cell>
        </row>
        <row r="2118">
          <cell r="A2118">
            <v>7114</v>
          </cell>
          <cell r="B2118" t="str">
            <v>CEP/P</v>
          </cell>
          <cell r="C2118" t="str">
            <v>MOC</v>
          </cell>
          <cell r="E2118" t="str">
            <v>Modify density of V21402 level switch (Doc. Updating)</v>
          </cell>
          <cell r="F2118">
            <v>0</v>
          </cell>
          <cell r="I2118">
            <v>3600</v>
          </cell>
          <cell r="J2118" t="str">
            <v>Zhu Yaping</v>
          </cell>
          <cell r="L2118">
            <v>39202</v>
          </cell>
          <cell r="M2118">
            <v>39202</v>
          </cell>
          <cell r="N2118">
            <v>39263</v>
          </cell>
          <cell r="O2118">
            <v>39263</v>
          </cell>
          <cell r="P2118">
            <v>39263</v>
          </cell>
          <cell r="R2118">
            <v>39443</v>
          </cell>
          <cell r="T2118" t="str">
            <v>Closed</v>
          </cell>
          <cell r="U2118" t="str">
            <v>30282656</v>
          </cell>
        </row>
        <row r="2119">
          <cell r="A2119">
            <v>7113</v>
          </cell>
          <cell r="B2119" t="str">
            <v>CAP/A</v>
          </cell>
          <cell r="C2119" t="str">
            <v>MOC</v>
          </cell>
          <cell r="E2119" t="str">
            <v>Build a house for N2 bottles</v>
          </cell>
          <cell r="F2119">
            <v>5000</v>
          </cell>
          <cell r="I2119">
            <v>4320</v>
          </cell>
          <cell r="J2119" t="str">
            <v>Wu Liang</v>
          </cell>
          <cell r="L2119">
            <v>39202</v>
          </cell>
          <cell r="M2119">
            <v>39202</v>
          </cell>
          <cell r="N2119">
            <v>39263</v>
          </cell>
          <cell r="O2119">
            <v>39253</v>
          </cell>
          <cell r="P2119">
            <v>39253</v>
          </cell>
          <cell r="R2119">
            <v>39433</v>
          </cell>
          <cell r="T2119" t="str">
            <v>Closed</v>
          </cell>
          <cell r="U2119" t="str">
            <v>30279976</v>
          </cell>
        </row>
        <row r="2120">
          <cell r="A2120">
            <v>7112</v>
          </cell>
          <cell r="B2120" t="str">
            <v>CAP/A</v>
          </cell>
          <cell r="C2120" t="str">
            <v>MOC</v>
          </cell>
          <cell r="E2120" t="str">
            <v>Change gravel into concrete ground in west area of R2100/2150</v>
          </cell>
          <cell r="F2120">
            <v>5000</v>
          </cell>
          <cell r="I2120">
            <v>3840</v>
          </cell>
          <cell r="J2120" t="str">
            <v>Wu Liang</v>
          </cell>
          <cell r="L2120">
            <v>39190</v>
          </cell>
          <cell r="M2120">
            <v>39190</v>
          </cell>
          <cell r="N2120">
            <v>39263</v>
          </cell>
          <cell r="O2120">
            <v>39253</v>
          </cell>
          <cell r="P2120">
            <v>39253</v>
          </cell>
          <cell r="R2120">
            <v>39433</v>
          </cell>
          <cell r="T2120" t="str">
            <v>Closed</v>
          </cell>
          <cell r="U2120" t="str">
            <v>30279975</v>
          </cell>
        </row>
        <row r="2121">
          <cell r="A2121">
            <v>7111</v>
          </cell>
          <cell r="B2121" t="str">
            <v>CTS/P</v>
          </cell>
          <cell r="C2121" t="str">
            <v>MOC</v>
          </cell>
          <cell r="E2121" t="str">
            <v>Change the existing naphtha tank to diesel oil tank in power plant</v>
          </cell>
          <cell r="F2121">
            <v>0</v>
          </cell>
          <cell r="I2121">
            <v>0</v>
          </cell>
          <cell r="J2121" t="str">
            <v>Chen Yalei</v>
          </cell>
          <cell r="L2121">
            <v>38458</v>
          </cell>
          <cell r="M2121">
            <v>38458</v>
          </cell>
          <cell r="N2121">
            <v>39230</v>
          </cell>
          <cell r="O2121">
            <v>39230</v>
          </cell>
          <cell r="P2121">
            <v>39230</v>
          </cell>
          <cell r="R2121">
            <v>39410</v>
          </cell>
          <cell r="T2121" t="str">
            <v>Closed</v>
          </cell>
        </row>
        <row r="2122">
          <cell r="A2122">
            <v>7110</v>
          </cell>
          <cell r="B2122" t="str">
            <v>CCP/F</v>
          </cell>
          <cell r="C2122" t="str">
            <v>Projects</v>
          </cell>
          <cell r="E2122" t="str">
            <v>New adding  N-BOL and 2-EH loaded in B605</v>
          </cell>
          <cell r="F2122">
            <v>720000</v>
          </cell>
          <cell r="I2122">
            <v>1473405</v>
          </cell>
          <cell r="J2122" t="str">
            <v>Hong Qishe</v>
          </cell>
          <cell r="K2122" t="str">
            <v>Yang Zhongbing</v>
          </cell>
          <cell r="L2122">
            <v>39239</v>
          </cell>
          <cell r="M2122">
            <v>39239</v>
          </cell>
          <cell r="N2122">
            <v>39377</v>
          </cell>
          <cell r="O2122">
            <v>39388</v>
          </cell>
          <cell r="P2122">
            <v>39388</v>
          </cell>
          <cell r="R2122">
            <v>39568</v>
          </cell>
          <cell r="T2122" t="str">
            <v>Closed</v>
          </cell>
          <cell r="U2122" t="str">
            <v>CN09.S.10710.702</v>
          </cell>
        </row>
        <row r="2123">
          <cell r="A2123">
            <v>7109</v>
          </cell>
          <cell r="B2123" t="str">
            <v>CBP/P</v>
          </cell>
          <cell r="C2123" t="str">
            <v>MOC</v>
          </cell>
          <cell r="E2123" t="str">
            <v>Interlock change to 2 off 3 for hyper-compressor and reactor DP(Doc. Updating)</v>
          </cell>
          <cell r="F2123">
            <v>0</v>
          </cell>
          <cell r="I2123">
            <v>0</v>
          </cell>
          <cell r="J2123" t="str">
            <v>Zhu Yaping</v>
          </cell>
          <cell r="L2123">
            <v>39185</v>
          </cell>
          <cell r="M2123">
            <v>39185</v>
          </cell>
          <cell r="N2123">
            <v>39325</v>
          </cell>
          <cell r="O2123">
            <v>39325</v>
          </cell>
          <cell r="P2123">
            <v>39325</v>
          </cell>
          <cell r="R2123">
            <v>39505</v>
          </cell>
          <cell r="T2123" t="str">
            <v>Closed</v>
          </cell>
        </row>
        <row r="2124">
          <cell r="A2124">
            <v>7108</v>
          </cell>
          <cell r="B2124" t="str">
            <v>CEP/P</v>
          </cell>
          <cell r="C2124" t="str">
            <v>MOC</v>
          </cell>
          <cell r="E2124" t="str">
            <v>Logic change to 2 off 3 for cooler pressure transmitter(Doc. Updating)</v>
          </cell>
          <cell r="F2124">
            <v>0</v>
          </cell>
          <cell r="I2124">
            <v>0</v>
          </cell>
          <cell r="J2124" t="str">
            <v>Zhu Yaping</v>
          </cell>
          <cell r="L2124">
            <v>39185</v>
          </cell>
          <cell r="M2124">
            <v>39185</v>
          </cell>
          <cell r="N2124">
            <v>39325</v>
          </cell>
          <cell r="O2124">
            <v>39325</v>
          </cell>
          <cell r="P2124">
            <v>39325</v>
          </cell>
          <cell r="R2124">
            <v>39505</v>
          </cell>
          <cell r="T2124" t="str">
            <v>Closed</v>
          </cell>
        </row>
        <row r="2125">
          <cell r="A2125">
            <v>7107</v>
          </cell>
          <cell r="B2125" t="str">
            <v>CEP/P</v>
          </cell>
          <cell r="C2125" t="str">
            <v>MOC</v>
          </cell>
          <cell r="E2125" t="str">
            <v>Add delay funtion to extruder PLC pelletizer position switch(Doc.Updating)</v>
          </cell>
          <cell r="F2125">
            <v>0</v>
          </cell>
          <cell r="I2125">
            <v>0</v>
          </cell>
          <cell r="J2125" t="str">
            <v>Zhu Yaping</v>
          </cell>
          <cell r="L2125">
            <v>39184</v>
          </cell>
          <cell r="M2125">
            <v>39184</v>
          </cell>
          <cell r="N2125">
            <v>39721</v>
          </cell>
          <cell r="O2125">
            <v>39721</v>
          </cell>
          <cell r="P2125">
            <v>39721</v>
          </cell>
          <cell r="R2125">
            <v>39901</v>
          </cell>
          <cell r="T2125" t="str">
            <v>Closed</v>
          </cell>
        </row>
        <row r="2126">
          <cell r="A2126">
            <v>7106</v>
          </cell>
          <cell r="B2126" t="str">
            <v>CEP/P</v>
          </cell>
          <cell r="C2126" t="str">
            <v>Projects</v>
          </cell>
          <cell r="E2126" t="str">
            <v>Add the pressure meters on the 1 stage outlet of hyper compressor</v>
          </cell>
          <cell r="F2126">
            <v>490000</v>
          </cell>
          <cell r="I2126">
            <v>316357</v>
          </cell>
          <cell r="J2126" t="str">
            <v>Zhu Yaping</v>
          </cell>
          <cell r="K2126" t="str">
            <v>Xu Ge</v>
          </cell>
          <cell r="L2126">
            <v>39184</v>
          </cell>
          <cell r="M2126">
            <v>39237</v>
          </cell>
          <cell r="N2126">
            <v>39598</v>
          </cell>
          <cell r="O2126">
            <v>39806</v>
          </cell>
          <cell r="P2126">
            <v>39806</v>
          </cell>
          <cell r="R2126">
            <v>39986</v>
          </cell>
          <cell r="T2126" t="str">
            <v>Closed</v>
          </cell>
          <cell r="U2126" t="str">
            <v>CN09.I.10520.705</v>
          </cell>
        </row>
        <row r="2127">
          <cell r="A2127">
            <v>7105</v>
          </cell>
          <cell r="B2127" t="str">
            <v>CTM/U</v>
          </cell>
          <cell r="C2127" t="str">
            <v>MOC</v>
          </cell>
          <cell r="E2127" t="str">
            <v>管廊架下加防护板管架图更改</v>
          </cell>
          <cell r="F2127">
            <v>0</v>
          </cell>
          <cell r="I2127">
            <v>2400</v>
          </cell>
          <cell r="J2127" t="str">
            <v>Cheng Jianping</v>
          </cell>
          <cell r="L2127">
            <v>39183</v>
          </cell>
          <cell r="M2127">
            <v>39183</v>
          </cell>
          <cell r="N2127">
            <v>39233</v>
          </cell>
          <cell r="O2127">
            <v>39230</v>
          </cell>
          <cell r="P2127">
            <v>39230</v>
          </cell>
          <cell r="R2127">
            <v>39410</v>
          </cell>
          <cell r="T2127" t="str">
            <v>Closed</v>
          </cell>
          <cell r="U2127" t="str">
            <v>30274248</v>
          </cell>
        </row>
        <row r="2128">
          <cell r="A2128">
            <v>7104</v>
          </cell>
          <cell r="B2128" t="str">
            <v>CBP/A</v>
          </cell>
          <cell r="C2128" t="str">
            <v>Projects</v>
          </cell>
          <cell r="E2128" t="str">
            <v>Add liquid seperator 410-F-101D for PGU feeding</v>
          </cell>
          <cell r="F2128">
            <v>250000</v>
          </cell>
          <cell r="I2128">
            <v>252147</v>
          </cell>
          <cell r="J2128" t="str">
            <v>Liu Xiaoli</v>
          </cell>
          <cell r="K2128" t="str">
            <v>Ding Changyong</v>
          </cell>
          <cell r="L2128">
            <v>39212</v>
          </cell>
          <cell r="M2128">
            <v>39220</v>
          </cell>
          <cell r="N2128">
            <v>39324</v>
          </cell>
          <cell r="O2128">
            <v>39385</v>
          </cell>
          <cell r="P2128">
            <v>39385</v>
          </cell>
          <cell r="R2128">
            <v>39565</v>
          </cell>
          <cell r="T2128" t="str">
            <v>Closed</v>
          </cell>
          <cell r="U2128" t="str">
            <v>CN09.I.10420.702</v>
          </cell>
        </row>
        <row r="2129">
          <cell r="A2129">
            <v>7103</v>
          </cell>
          <cell r="B2129" t="str">
            <v>CBP/A</v>
          </cell>
          <cell r="C2129" t="str">
            <v>MOC</v>
          </cell>
          <cell r="E2129" t="str">
            <v>Add flow control system for PGU stage I catalyst regeneration line</v>
          </cell>
          <cell r="F2129">
            <v>0</v>
          </cell>
          <cell r="I2129">
            <v>0</v>
          </cell>
          <cell r="J2129" t="str">
            <v>Liu Xiaoli</v>
          </cell>
          <cell r="K2129" t="str">
            <v>Tang Xiaofeng</v>
          </cell>
          <cell r="L2129">
            <v>39183</v>
          </cell>
          <cell r="M2129">
            <v>39183</v>
          </cell>
          <cell r="N2129">
            <v>39325</v>
          </cell>
          <cell r="O2129">
            <v>39355</v>
          </cell>
          <cell r="P2129">
            <v>39355</v>
          </cell>
          <cell r="R2129">
            <v>39535</v>
          </cell>
          <cell r="T2129" t="str">
            <v>Closed</v>
          </cell>
        </row>
        <row r="2130">
          <cell r="A2130">
            <v>7102</v>
          </cell>
          <cell r="B2130" t="str">
            <v>CBP/C</v>
          </cell>
          <cell r="C2130" t="str">
            <v>MOC</v>
          </cell>
          <cell r="E2130" t="str">
            <v>Relocate 390FI9061A/B, 390FI9081A/B</v>
          </cell>
          <cell r="F2130">
            <v>0</v>
          </cell>
          <cell r="I2130">
            <v>0</v>
          </cell>
          <cell r="J2130" t="str">
            <v>Yao Xiaping</v>
          </cell>
          <cell r="L2130">
            <v>39181</v>
          </cell>
          <cell r="M2130">
            <v>39181</v>
          </cell>
          <cell r="N2130">
            <v>39237</v>
          </cell>
          <cell r="O2130">
            <v>39237</v>
          </cell>
          <cell r="P2130">
            <v>39237</v>
          </cell>
          <cell r="R2130">
            <v>39417</v>
          </cell>
          <cell r="T2130" t="str">
            <v>Closed</v>
          </cell>
        </row>
        <row r="2131">
          <cell r="A2131">
            <v>7101</v>
          </cell>
          <cell r="B2131" t="str">
            <v>CTE</v>
          </cell>
          <cell r="C2131" t="str">
            <v>Projects</v>
          </cell>
          <cell r="E2131" t="str">
            <v>Extend offsite road drainage ditch</v>
          </cell>
          <cell r="F2131">
            <v>1200000</v>
          </cell>
          <cell r="G2131">
            <v>0</v>
          </cell>
          <cell r="H2131">
            <v>0</v>
          </cell>
          <cell r="I2131">
            <v>0</v>
          </cell>
          <cell r="J2131" t="str">
            <v>Wu Chuanbin</v>
          </cell>
          <cell r="K2131" t="str">
            <v>Guo Yibing</v>
          </cell>
          <cell r="L2131">
            <v>39181</v>
          </cell>
          <cell r="M2131">
            <v>39245</v>
          </cell>
          <cell r="N2131">
            <v>39447</v>
          </cell>
          <cell r="O2131">
            <v>39568</v>
          </cell>
          <cell r="P2131">
            <v>39568</v>
          </cell>
          <cell r="R2131">
            <v>39748</v>
          </cell>
          <cell r="T2131" t="str">
            <v>Closed</v>
          </cell>
          <cell r="U2131" t="str">
            <v>CN09.S.67200.701</v>
          </cell>
        </row>
        <row r="2132">
          <cell r="A2132">
            <v>7100</v>
          </cell>
          <cell r="B2132" t="str">
            <v>CEP/E</v>
          </cell>
          <cell r="C2132" t="str">
            <v>Projects</v>
          </cell>
          <cell r="E2132" t="str">
            <v>Support the 0.22 MPa(g) line by 1.6 MPa(g) steam from the internal line</v>
          </cell>
          <cell r="F2132">
            <v>290000</v>
          </cell>
          <cell r="I2132">
            <v>317871</v>
          </cell>
          <cell r="J2132" t="str">
            <v>Xiao Wenjing</v>
          </cell>
          <cell r="K2132" t="str">
            <v>Chen Shaoliang</v>
          </cell>
          <cell r="L2132">
            <v>39178</v>
          </cell>
          <cell r="M2132">
            <v>39237</v>
          </cell>
          <cell r="N2132">
            <v>39416</v>
          </cell>
          <cell r="O2132">
            <v>39416</v>
          </cell>
          <cell r="P2132">
            <v>39416</v>
          </cell>
          <cell r="R2132">
            <v>39596</v>
          </cell>
          <cell r="T2132" t="str">
            <v>Closed</v>
          </cell>
          <cell r="U2132" t="str">
            <v>CN09.I.10510.702</v>
          </cell>
        </row>
        <row r="2133">
          <cell r="A2133">
            <v>7099</v>
          </cell>
          <cell r="B2133" t="str">
            <v>CEP/P</v>
          </cell>
          <cell r="C2133" t="str">
            <v>MOC</v>
          </cell>
          <cell r="E2133" t="str">
            <v>Add temperature meter(to DCS) on water return line of V11402</v>
          </cell>
          <cell r="F2133">
            <v>0</v>
          </cell>
          <cell r="I2133">
            <v>0</v>
          </cell>
          <cell r="J2133" t="str">
            <v>Xiao Wenjing</v>
          </cell>
          <cell r="L2133">
            <v>39176</v>
          </cell>
          <cell r="M2133">
            <v>39176</v>
          </cell>
          <cell r="N2133">
            <v>39210</v>
          </cell>
          <cell r="O2133">
            <v>39210</v>
          </cell>
          <cell r="P2133">
            <v>39210</v>
          </cell>
          <cell r="R2133">
            <v>39390</v>
          </cell>
          <cell r="T2133" t="str">
            <v>Closed</v>
          </cell>
          <cell r="U2133" t="str">
            <v>30286484</v>
          </cell>
        </row>
        <row r="2134">
          <cell r="A2134">
            <v>7098</v>
          </cell>
          <cell r="B2134" t="str">
            <v>C</v>
          </cell>
          <cell r="C2134" t="str">
            <v>Projects</v>
          </cell>
          <cell r="E2134" t="str">
            <v>Adding Two Cameras and Expanding Hard Disk Memory for Recorder</v>
          </cell>
          <cell r="F2134">
            <v>35000</v>
          </cell>
          <cell r="I2134">
            <v>38191</v>
          </cell>
          <cell r="J2134" t="str">
            <v>Liu Zhiming</v>
          </cell>
          <cell r="L2134">
            <v>39177</v>
          </cell>
          <cell r="M2134">
            <v>39177</v>
          </cell>
          <cell r="N2134">
            <v>39233</v>
          </cell>
          <cell r="O2134">
            <v>39233</v>
          </cell>
          <cell r="P2134">
            <v>39233</v>
          </cell>
          <cell r="R2134">
            <v>39413</v>
          </cell>
          <cell r="T2134" t="str">
            <v>Closed</v>
          </cell>
          <cell r="U2134" t="str">
            <v>CN09.I.30120.701</v>
          </cell>
        </row>
        <row r="2135">
          <cell r="A2135">
            <v>7097</v>
          </cell>
          <cell r="B2135" t="str">
            <v>CEP/P</v>
          </cell>
          <cell r="C2135" t="str">
            <v>Projects</v>
          </cell>
          <cell r="E2135" t="str">
            <v>Add LDPE charging cabin and a house for sample bottle keeping establishment</v>
          </cell>
          <cell r="F2135">
            <v>100000</v>
          </cell>
          <cell r="I2135">
            <v>0</v>
          </cell>
          <cell r="J2135" t="str">
            <v>Guan Xinchun</v>
          </cell>
          <cell r="K2135" t="str">
            <v>Shao Xuelian</v>
          </cell>
          <cell r="L2135">
            <v>39170</v>
          </cell>
          <cell r="M2135">
            <v>39237</v>
          </cell>
          <cell r="N2135">
            <v>39325</v>
          </cell>
          <cell r="O2135">
            <v>39325</v>
          </cell>
          <cell r="P2135">
            <v>39325</v>
          </cell>
          <cell r="R2135">
            <v>39505</v>
          </cell>
          <cell r="T2135" t="str">
            <v>Closed</v>
          </cell>
          <cell r="U2135" t="str">
            <v>CN09.I.10530.701</v>
          </cell>
        </row>
        <row r="2136">
          <cell r="A2136">
            <v>7096</v>
          </cell>
          <cell r="B2136" t="str">
            <v>CEP/P</v>
          </cell>
          <cell r="C2136" t="str">
            <v>Projects</v>
          </cell>
          <cell r="E2136" t="str">
            <v>Add LDPE hydraulic packer</v>
          </cell>
          <cell r="F2136">
            <v>67200</v>
          </cell>
          <cell r="I2136">
            <v>94400</v>
          </cell>
          <cell r="J2136" t="str">
            <v>Shao Xinbo</v>
          </cell>
          <cell r="K2136" t="str">
            <v>Wu Zefei</v>
          </cell>
          <cell r="L2136">
            <v>39170</v>
          </cell>
          <cell r="M2136">
            <v>39260</v>
          </cell>
          <cell r="N2136">
            <v>39477</v>
          </cell>
          <cell r="O2136">
            <v>39568</v>
          </cell>
          <cell r="P2136">
            <v>39568</v>
          </cell>
          <cell r="R2136">
            <v>39748</v>
          </cell>
          <cell r="T2136" t="str">
            <v>Closed</v>
          </cell>
          <cell r="U2136" t="str">
            <v>CN09.I.10530.702</v>
          </cell>
        </row>
        <row r="2137">
          <cell r="A2137">
            <v>7095</v>
          </cell>
          <cell r="B2137" t="str">
            <v>CCP/F</v>
          </cell>
          <cell r="C2137" t="str">
            <v>Projects</v>
          </cell>
          <cell r="E2137" t="str">
            <v>Add a cooler on 85% FA line in B630</v>
          </cell>
          <cell r="F2137">
            <v>0</v>
          </cell>
          <cell r="I2137">
            <v>0</v>
          </cell>
          <cell r="J2137" t="str">
            <v>Hong Qishe</v>
          </cell>
          <cell r="N2137">
            <v>39782</v>
          </cell>
          <cell r="R2137">
            <v>41274</v>
          </cell>
          <cell r="T2137" t="str">
            <v>Canceled</v>
          </cell>
        </row>
        <row r="2138">
          <cell r="A2138">
            <v>7094</v>
          </cell>
          <cell r="B2138" t="str">
            <v>CCP/F</v>
          </cell>
          <cell r="C2138" t="str">
            <v>MOC</v>
          </cell>
          <cell r="E2138" t="str">
            <v>Install pump P1252B</v>
          </cell>
          <cell r="F2138">
            <v>0</v>
          </cell>
          <cell r="I2138">
            <v>0</v>
          </cell>
          <cell r="J2138" t="str">
            <v>Hong Qishe</v>
          </cell>
          <cell r="L2138">
            <v>39169</v>
          </cell>
          <cell r="M2138">
            <v>39169</v>
          </cell>
          <cell r="N2138">
            <v>39447</v>
          </cell>
          <cell r="O2138">
            <v>39447</v>
          </cell>
          <cell r="P2138">
            <v>39447</v>
          </cell>
          <cell r="R2138">
            <v>41274</v>
          </cell>
          <cell r="T2138" t="str">
            <v>Canceled</v>
          </cell>
        </row>
        <row r="2139">
          <cell r="A2139">
            <v>7093</v>
          </cell>
          <cell r="B2139" t="str">
            <v>CCP/F</v>
          </cell>
          <cell r="C2139" t="str">
            <v>Projects</v>
          </cell>
          <cell r="E2139" t="str">
            <v>Add a spare pump for P2335A</v>
          </cell>
          <cell r="F2139">
            <v>210000</v>
          </cell>
          <cell r="I2139">
            <v>266949</v>
          </cell>
          <cell r="J2139" t="str">
            <v>Hong Qishe</v>
          </cell>
          <cell r="K2139" t="str">
            <v>Lin Taizhong</v>
          </cell>
          <cell r="L2139">
            <v>39275</v>
          </cell>
          <cell r="M2139">
            <v>39288</v>
          </cell>
          <cell r="N2139">
            <v>39601</v>
          </cell>
          <cell r="O2139">
            <v>39804</v>
          </cell>
          <cell r="P2139">
            <v>39804</v>
          </cell>
          <cell r="R2139">
            <v>39984</v>
          </cell>
          <cell r="T2139" t="str">
            <v>Closed</v>
          </cell>
          <cell r="U2139" t="str">
            <v>CN09.I.10730.704</v>
          </cell>
        </row>
        <row r="2140">
          <cell r="A2140">
            <v>7092</v>
          </cell>
          <cell r="B2140" t="str">
            <v>CCP/F</v>
          </cell>
          <cell r="C2140" t="str">
            <v>Projects</v>
          </cell>
          <cell r="E2140" t="str">
            <v>Add a spare pump for P2312A</v>
          </cell>
          <cell r="F2140">
            <v>325000</v>
          </cell>
          <cell r="I2140">
            <v>347383</v>
          </cell>
          <cell r="J2140" t="str">
            <v>Hong Qishe</v>
          </cell>
          <cell r="K2140" t="str">
            <v>Lin Taizhong</v>
          </cell>
          <cell r="L2140">
            <v>39280</v>
          </cell>
          <cell r="M2140">
            <v>39289</v>
          </cell>
          <cell r="N2140">
            <v>39601</v>
          </cell>
          <cell r="O2140">
            <v>39804</v>
          </cell>
          <cell r="P2140">
            <v>39804</v>
          </cell>
          <cell r="R2140">
            <v>39984</v>
          </cell>
          <cell r="T2140" t="str">
            <v>Closed</v>
          </cell>
          <cell r="U2140" t="str">
            <v>CN09.I.10730.703</v>
          </cell>
        </row>
        <row r="2141">
          <cell r="A2141">
            <v>7091</v>
          </cell>
          <cell r="B2141" t="str">
            <v>CCP/F</v>
          </cell>
          <cell r="C2141" t="str">
            <v>Projects</v>
          </cell>
          <cell r="E2141" t="str">
            <v>Add a spare pump for P2310A</v>
          </cell>
          <cell r="F2141">
            <v>285000</v>
          </cell>
          <cell r="I2141">
            <v>323197</v>
          </cell>
          <cell r="J2141" t="str">
            <v>Hong Qishe</v>
          </cell>
          <cell r="K2141" t="str">
            <v>Lin Taizhong</v>
          </cell>
          <cell r="L2141">
            <v>39280</v>
          </cell>
          <cell r="M2141">
            <v>39289</v>
          </cell>
          <cell r="N2141">
            <v>39601</v>
          </cell>
          <cell r="O2141">
            <v>39804</v>
          </cell>
          <cell r="P2141">
            <v>39804</v>
          </cell>
          <cell r="R2141">
            <v>39984</v>
          </cell>
          <cell r="T2141" t="str">
            <v>Closed</v>
          </cell>
          <cell r="U2141" t="str">
            <v>CN09.I.10730.702</v>
          </cell>
        </row>
        <row r="2142">
          <cell r="A2142">
            <v>7090</v>
          </cell>
          <cell r="B2142" t="str">
            <v>CCP/F</v>
          </cell>
          <cell r="C2142" t="str">
            <v>Projects</v>
          </cell>
          <cell r="E2142" t="str">
            <v>Add a spare pump for P2230A</v>
          </cell>
          <cell r="F2142">
            <v>225000</v>
          </cell>
          <cell r="I2142">
            <v>322508</v>
          </cell>
          <cell r="J2142" t="str">
            <v>Hong Qishe</v>
          </cell>
          <cell r="K2142" t="str">
            <v>Lin Taizhong</v>
          </cell>
          <cell r="L2142">
            <v>39280</v>
          </cell>
          <cell r="M2142">
            <v>39289</v>
          </cell>
          <cell r="N2142">
            <v>39601</v>
          </cell>
          <cell r="O2142">
            <v>39804</v>
          </cell>
          <cell r="P2142">
            <v>39804</v>
          </cell>
          <cell r="R2142">
            <v>39984</v>
          </cell>
          <cell r="T2142" t="str">
            <v>Closed</v>
          </cell>
          <cell r="U2142" t="str">
            <v>CN09.I.10730.701</v>
          </cell>
        </row>
        <row r="2143">
          <cell r="A2143">
            <v>7089</v>
          </cell>
          <cell r="B2143" t="str">
            <v>CCP/F</v>
          </cell>
          <cell r="C2143" t="str">
            <v>Projects</v>
          </cell>
          <cell r="E2143" t="str">
            <v>Install Spare Pump for P2313A</v>
          </cell>
          <cell r="F2143">
            <v>2450000</v>
          </cell>
          <cell r="I2143">
            <v>1991434</v>
          </cell>
          <cell r="J2143" t="str">
            <v>Hong Qishe</v>
          </cell>
          <cell r="K2143" t="str">
            <v>Lin Taizhong</v>
          </cell>
          <cell r="L2143">
            <v>39169</v>
          </cell>
          <cell r="M2143">
            <v>39252</v>
          </cell>
          <cell r="N2143">
            <v>39680</v>
          </cell>
          <cell r="O2143">
            <v>39804</v>
          </cell>
          <cell r="P2143">
            <v>39746</v>
          </cell>
          <cell r="Q2143">
            <v>40106</v>
          </cell>
          <cell r="R2143">
            <v>40196</v>
          </cell>
          <cell r="T2143" t="str">
            <v>Closed</v>
          </cell>
          <cell r="U2143" t="str">
            <v>CN09.S.10730.701</v>
          </cell>
        </row>
        <row r="2144">
          <cell r="A2144">
            <v>7088</v>
          </cell>
          <cell r="B2144" t="str">
            <v>CCP/F</v>
          </cell>
          <cell r="C2144" t="str">
            <v>Projects</v>
          </cell>
          <cell r="E2144" t="str">
            <v>Install Tuning Fork Switch to Protect P3809</v>
          </cell>
          <cell r="F2144">
            <v>20000</v>
          </cell>
          <cell r="I2144">
            <v>6430</v>
          </cell>
          <cell r="J2144" t="str">
            <v>Xiao Hongqi</v>
          </cell>
          <cell r="L2144">
            <v>39171</v>
          </cell>
          <cell r="M2144">
            <v>39171</v>
          </cell>
          <cell r="N2144">
            <v>39263</v>
          </cell>
          <cell r="O2144">
            <v>39263</v>
          </cell>
          <cell r="P2144">
            <v>39263</v>
          </cell>
          <cell r="R2144">
            <v>39443</v>
          </cell>
          <cell r="T2144" t="str">
            <v>Closed</v>
          </cell>
          <cell r="U2144" t="str">
            <v>CN09.I.10740.701</v>
          </cell>
        </row>
        <row r="2145">
          <cell r="A2145">
            <v>7087</v>
          </cell>
          <cell r="B2145" t="str">
            <v>CCP/F</v>
          </cell>
          <cell r="C2145" t="str">
            <v>Projects</v>
          </cell>
          <cell r="E2145" t="str">
            <v>Install Two Water Heaters in C1 Controlling Building First Floor</v>
          </cell>
          <cell r="F2145">
            <v>33000</v>
          </cell>
          <cell r="I2145">
            <v>18853</v>
          </cell>
          <cell r="J2145" t="str">
            <v>Xiao Hongqi</v>
          </cell>
          <cell r="L2145">
            <v>39171</v>
          </cell>
          <cell r="M2145">
            <v>39171</v>
          </cell>
          <cell r="N2145">
            <v>39294</v>
          </cell>
          <cell r="O2145">
            <v>39294</v>
          </cell>
          <cell r="P2145">
            <v>39294</v>
          </cell>
          <cell r="R2145">
            <v>39474</v>
          </cell>
          <cell r="T2145" t="str">
            <v>Closed</v>
          </cell>
          <cell r="U2145" t="str">
            <v>CN09.I.66740.701</v>
          </cell>
        </row>
        <row r="2146">
          <cell r="A2146">
            <v>7086</v>
          </cell>
          <cell r="B2146" t="str">
            <v>CBP/C</v>
          </cell>
          <cell r="C2146" t="str">
            <v>MOC</v>
          </cell>
          <cell r="E2146" t="str">
            <v>Replace STY13302A/B</v>
          </cell>
          <cell r="F2146">
            <v>46000</v>
          </cell>
          <cell r="I2146">
            <v>34743</v>
          </cell>
          <cell r="J2146" t="str">
            <v>Liu Xiaoli</v>
          </cell>
          <cell r="L2146">
            <v>39167</v>
          </cell>
          <cell r="M2146">
            <v>39167</v>
          </cell>
          <cell r="N2146">
            <v>39210</v>
          </cell>
          <cell r="O2146">
            <v>39210</v>
          </cell>
          <cell r="P2146">
            <v>39210</v>
          </cell>
          <cell r="R2146">
            <v>39390</v>
          </cell>
          <cell r="T2146" t="str">
            <v>Closed</v>
          </cell>
          <cell r="U2146" t="str">
            <v>30273005</v>
          </cell>
        </row>
        <row r="2147">
          <cell r="A2147">
            <v>7085</v>
          </cell>
          <cell r="B2147" t="str">
            <v>CBP/C</v>
          </cell>
          <cell r="C2147" t="str">
            <v>MOC</v>
          </cell>
          <cell r="E2147" t="str">
            <v>Revamp STP1412B height</v>
          </cell>
          <cell r="F2147">
            <v>16000</v>
          </cell>
          <cell r="I2147">
            <v>0</v>
          </cell>
          <cell r="J2147" t="str">
            <v>Liu Xiaoli</v>
          </cell>
          <cell r="L2147">
            <v>39167</v>
          </cell>
          <cell r="M2147">
            <v>39167</v>
          </cell>
          <cell r="N2147">
            <v>39243</v>
          </cell>
          <cell r="O2147">
            <v>39243</v>
          </cell>
          <cell r="P2147">
            <v>39243</v>
          </cell>
          <cell r="R2147">
            <v>39423</v>
          </cell>
          <cell r="T2147" t="str">
            <v>Closed</v>
          </cell>
          <cell r="U2147" t="str">
            <v>30273006</v>
          </cell>
        </row>
        <row r="2148">
          <cell r="A2148">
            <v>7084</v>
          </cell>
          <cell r="B2148" t="str">
            <v>CBP/C</v>
          </cell>
          <cell r="C2148" t="str">
            <v>MOC</v>
          </cell>
          <cell r="E2148" t="str">
            <v>Revamp STP1362B height</v>
          </cell>
          <cell r="F2148">
            <v>15000</v>
          </cell>
          <cell r="I2148">
            <v>26127</v>
          </cell>
          <cell r="J2148" t="str">
            <v>Liu Xiaoli</v>
          </cell>
          <cell r="L2148">
            <v>39167</v>
          </cell>
          <cell r="M2148">
            <v>39167</v>
          </cell>
          <cell r="N2148">
            <v>39243</v>
          </cell>
          <cell r="O2148">
            <v>39243</v>
          </cell>
          <cell r="P2148">
            <v>39243</v>
          </cell>
          <cell r="R2148">
            <v>39423</v>
          </cell>
          <cell r="T2148" t="str">
            <v>Closed</v>
          </cell>
          <cell r="U2148" t="str">
            <v>30272768</v>
          </cell>
        </row>
        <row r="2149">
          <cell r="A2149">
            <v>7083</v>
          </cell>
          <cell r="B2149" t="str">
            <v>CCP/F</v>
          </cell>
          <cell r="C2149" t="str">
            <v>MOC</v>
          </cell>
          <cell r="E2149" t="str">
            <v>Add new gavement in C1 plant</v>
          </cell>
          <cell r="F2149">
            <v>0</v>
          </cell>
          <cell r="I2149">
            <v>3840</v>
          </cell>
          <cell r="J2149" t="str">
            <v>Wu Liang</v>
          </cell>
          <cell r="L2149">
            <v>39167</v>
          </cell>
          <cell r="M2149">
            <v>39167</v>
          </cell>
          <cell r="N2149">
            <v>39169</v>
          </cell>
          <cell r="O2149">
            <v>39168</v>
          </cell>
          <cell r="P2149">
            <v>39168</v>
          </cell>
          <cell r="R2149">
            <v>39348</v>
          </cell>
          <cell r="T2149" t="str">
            <v>Closed</v>
          </cell>
          <cell r="U2149" t="str">
            <v>30271561</v>
          </cell>
        </row>
        <row r="2150">
          <cell r="A2150">
            <v>7082</v>
          </cell>
          <cell r="B2150" t="str">
            <v>CCP/M</v>
          </cell>
          <cell r="C2150" t="str">
            <v>MOC</v>
          </cell>
          <cell r="E2150" t="str">
            <v>Swtich MMA to T3830 (Update drawing)</v>
          </cell>
          <cell r="F2150">
            <v>0</v>
          </cell>
          <cell r="I2150">
            <v>0</v>
          </cell>
          <cell r="J2150" t="str">
            <v>Shao Xinbo</v>
          </cell>
          <cell r="L2150">
            <v>39163</v>
          </cell>
          <cell r="M2150">
            <v>39163</v>
          </cell>
          <cell r="N2150">
            <v>39263</v>
          </cell>
          <cell r="O2150">
            <v>39259</v>
          </cell>
          <cell r="P2150">
            <v>39259</v>
          </cell>
          <cell r="R2150">
            <v>39439</v>
          </cell>
          <cell r="T2150" t="str">
            <v>Closed</v>
          </cell>
        </row>
        <row r="2151">
          <cell r="A2151">
            <v>7081</v>
          </cell>
          <cell r="B2151" t="str">
            <v>CCP/F</v>
          </cell>
          <cell r="C2151" t="str">
            <v>Projects</v>
          </cell>
          <cell r="E2151" t="str">
            <v>Add water spary system in loading station</v>
          </cell>
          <cell r="F2151">
            <v>150000</v>
          </cell>
          <cell r="I2151">
            <v>293118</v>
          </cell>
          <cell r="J2151" t="str">
            <v>SHAO Xinbo</v>
          </cell>
          <cell r="K2151" t="str">
            <v>Qu Liqiang</v>
          </cell>
          <cell r="L2151">
            <v>39297</v>
          </cell>
          <cell r="M2151">
            <v>39297</v>
          </cell>
          <cell r="N2151">
            <v>39537</v>
          </cell>
          <cell r="O2151">
            <v>40126</v>
          </cell>
          <cell r="P2151">
            <v>40126</v>
          </cell>
          <cell r="R2151">
            <v>40306</v>
          </cell>
          <cell r="T2151" t="str">
            <v>Closed</v>
          </cell>
          <cell r="U2151" t="str">
            <v>CN09.I.10740.702</v>
          </cell>
        </row>
        <row r="2152">
          <cell r="A2152">
            <v>7080</v>
          </cell>
          <cell r="B2152" t="str">
            <v>CFL</v>
          </cell>
          <cell r="C2152" t="str">
            <v>Projects</v>
          </cell>
          <cell r="E2152" t="str">
            <v>Improve the railway unloading system of VAM</v>
          </cell>
          <cell r="F2152">
            <v>135500</v>
          </cell>
          <cell r="I2152">
            <v>146488</v>
          </cell>
          <cell r="J2152" t="str">
            <v>Ding Lei</v>
          </cell>
          <cell r="K2152" t="str">
            <v>Chen Linhua</v>
          </cell>
          <cell r="L2152">
            <v>39339</v>
          </cell>
          <cell r="M2152">
            <v>39339</v>
          </cell>
          <cell r="N2152">
            <v>39416</v>
          </cell>
          <cell r="O2152">
            <v>39416</v>
          </cell>
          <cell r="P2152">
            <v>39416</v>
          </cell>
          <cell r="R2152">
            <v>39596</v>
          </cell>
          <cell r="T2152" t="str">
            <v>Closed</v>
          </cell>
          <cell r="U2152" t="str">
            <v>CN09.I.67008.701</v>
          </cell>
        </row>
        <row r="2153">
          <cell r="A2153">
            <v>7079</v>
          </cell>
          <cell r="B2153" t="str">
            <v>CFA</v>
          </cell>
          <cell r="C2153" t="str">
            <v>MOC</v>
          </cell>
          <cell r="E2153" t="str">
            <v>Improve the relief pipeline of caustic soda on the feeding and railway unloading pipeline</v>
          </cell>
          <cell r="F2153">
            <v>0</v>
          </cell>
          <cell r="I2153">
            <v>0</v>
          </cell>
          <cell r="J2153" t="str">
            <v>Ding Lei</v>
          </cell>
          <cell r="L2153">
            <v>39161</v>
          </cell>
          <cell r="M2153">
            <v>39161</v>
          </cell>
          <cell r="R2153">
            <v>41274</v>
          </cell>
          <cell r="T2153" t="str">
            <v>Canceled</v>
          </cell>
          <cell r="U2153" t="str">
            <v>20215068</v>
          </cell>
        </row>
        <row r="2154">
          <cell r="A2154">
            <v>7078</v>
          </cell>
          <cell r="B2154" t="str">
            <v>CFA</v>
          </cell>
          <cell r="C2154" t="str">
            <v>MOC</v>
          </cell>
          <cell r="E2154" t="str">
            <v>Improve the relief pipeline of methanol on the feeding and railway unloading pipeline</v>
          </cell>
          <cell r="F2154">
            <v>0</v>
          </cell>
          <cell r="I2154">
            <v>0</v>
          </cell>
          <cell r="J2154" t="str">
            <v>Ding Lei</v>
          </cell>
          <cell r="L2154">
            <v>39161</v>
          </cell>
          <cell r="M2154">
            <v>39161</v>
          </cell>
          <cell r="R2154">
            <v>41274</v>
          </cell>
          <cell r="T2154" t="str">
            <v>Canceled</v>
          </cell>
          <cell r="U2154" t="str">
            <v>20215025</v>
          </cell>
        </row>
        <row r="2155">
          <cell r="A2155">
            <v>7077</v>
          </cell>
          <cell r="B2155" t="str">
            <v>CCP/F</v>
          </cell>
          <cell r="C2155" t="str">
            <v>Projects</v>
          </cell>
          <cell r="E2155" t="str">
            <v>Add a Positioner for H26450</v>
          </cell>
          <cell r="F2155">
            <v>20000</v>
          </cell>
          <cell r="I2155">
            <v>0</v>
          </cell>
          <cell r="J2155" t="str">
            <v>Chen Jiandong</v>
          </cell>
          <cell r="R2155">
            <v>41274</v>
          </cell>
          <cell r="T2155" t="str">
            <v>Canceled</v>
          </cell>
        </row>
        <row r="2156">
          <cell r="A2156">
            <v>7076</v>
          </cell>
          <cell r="B2156" t="str">
            <v>CCP/F</v>
          </cell>
          <cell r="C2156" t="str">
            <v>Projects</v>
          </cell>
          <cell r="E2156" t="str">
            <v>Add a Positioner for H23001</v>
          </cell>
          <cell r="F2156">
            <v>20000</v>
          </cell>
          <cell r="I2156">
            <v>0</v>
          </cell>
          <cell r="J2156" t="str">
            <v>Chen Jiandong</v>
          </cell>
          <cell r="R2156">
            <v>41274</v>
          </cell>
          <cell r="T2156" t="str">
            <v>Canceled</v>
          </cell>
        </row>
        <row r="2157">
          <cell r="A2157">
            <v>7074</v>
          </cell>
          <cell r="B2157" t="str">
            <v>CCP/M</v>
          </cell>
          <cell r="C2157" t="str">
            <v>MOC</v>
          </cell>
          <cell r="E2157" t="str">
            <v>Change the type of check valve in cooling water line</v>
          </cell>
          <cell r="F2157">
            <v>0</v>
          </cell>
          <cell r="I2157">
            <v>0</v>
          </cell>
          <cell r="J2157" t="str">
            <v>Hong Qishe</v>
          </cell>
          <cell r="L2157">
            <v>39157</v>
          </cell>
          <cell r="M2157">
            <v>39157</v>
          </cell>
          <cell r="N2157">
            <v>39182</v>
          </cell>
          <cell r="O2157">
            <v>39167</v>
          </cell>
          <cell r="P2157">
            <v>39167</v>
          </cell>
          <cell r="R2157">
            <v>39347</v>
          </cell>
          <cell r="T2157" t="str">
            <v>Closed</v>
          </cell>
        </row>
        <row r="2158">
          <cell r="A2158">
            <v>7073</v>
          </cell>
          <cell r="B2158" t="str">
            <v>CTS/P</v>
          </cell>
          <cell r="C2158" t="str">
            <v>Projects</v>
          </cell>
          <cell r="E2158" t="str">
            <v>Add CO Detector Between PP and Syngas Plant</v>
          </cell>
          <cell r="F2158">
            <v>122000</v>
          </cell>
          <cell r="I2158">
            <v>90483</v>
          </cell>
          <cell r="J2158" t="str">
            <v>Shen Jianxing</v>
          </cell>
          <cell r="L2158">
            <v>39160</v>
          </cell>
          <cell r="M2158">
            <v>39160</v>
          </cell>
          <cell r="N2158">
            <v>39263</v>
          </cell>
          <cell r="O2158">
            <v>39263</v>
          </cell>
          <cell r="P2158">
            <v>39263</v>
          </cell>
          <cell r="R2158">
            <v>39443</v>
          </cell>
          <cell r="T2158" t="str">
            <v>Closed</v>
          </cell>
          <cell r="U2158" t="str">
            <v>CN09.I.62200.702</v>
          </cell>
        </row>
        <row r="2159">
          <cell r="A2159">
            <v>7072</v>
          </cell>
          <cell r="B2159" t="str">
            <v>CBP/S</v>
          </cell>
          <cell r="C2159" t="str">
            <v>MOC</v>
          </cell>
          <cell r="E2159" t="str">
            <v>ESD AI input failure high/low block modification (Doc update)</v>
          </cell>
          <cell r="F2159">
            <v>0</v>
          </cell>
          <cell r="I2159">
            <v>0</v>
          </cell>
          <cell r="J2159" t="str">
            <v>Chen Zhihai</v>
          </cell>
          <cell r="L2159">
            <v>39155</v>
          </cell>
          <cell r="M2159">
            <v>39155</v>
          </cell>
          <cell r="N2159">
            <v>39386</v>
          </cell>
          <cell r="O2159">
            <v>39386</v>
          </cell>
          <cell r="P2159">
            <v>39386</v>
          </cell>
          <cell r="R2159">
            <v>39566</v>
          </cell>
          <cell r="T2159" t="str">
            <v>Closed</v>
          </cell>
        </row>
        <row r="2160">
          <cell r="A2160">
            <v>7071</v>
          </cell>
          <cell r="B2160" t="str">
            <v>CBP/S</v>
          </cell>
          <cell r="C2160" t="str">
            <v>MOC</v>
          </cell>
          <cell r="E2160" t="str">
            <v>Reduce affecting scope of instrument damage or mistake action(Doc update)</v>
          </cell>
          <cell r="F2160">
            <v>0</v>
          </cell>
          <cell r="I2160">
            <v>0</v>
          </cell>
          <cell r="J2160" t="str">
            <v>Chen Zhihai</v>
          </cell>
          <cell r="L2160">
            <v>39155</v>
          </cell>
          <cell r="M2160">
            <v>39155</v>
          </cell>
          <cell r="N2160">
            <v>39386</v>
          </cell>
          <cell r="O2160">
            <v>39386</v>
          </cell>
          <cell r="P2160">
            <v>39386</v>
          </cell>
          <cell r="R2160">
            <v>39566</v>
          </cell>
          <cell r="T2160" t="str">
            <v>Closed</v>
          </cell>
        </row>
        <row r="2161">
          <cell r="A2161">
            <v>7070</v>
          </cell>
          <cell r="B2161" t="str">
            <v>CTA</v>
          </cell>
          <cell r="C2161" t="str">
            <v>Projects</v>
          </cell>
          <cell r="E2161" t="str">
            <v>BYC Prodok System</v>
          </cell>
          <cell r="F2161">
            <v>2000000</v>
          </cell>
          <cell r="G2161">
            <v>0</v>
          </cell>
          <cell r="H2161">
            <v>0</v>
          </cell>
          <cell r="I2161">
            <v>1241745</v>
          </cell>
          <cell r="J2161" t="str">
            <v>Chen Hao</v>
          </cell>
          <cell r="K2161" t="str">
            <v>N.A</v>
          </cell>
          <cell r="L2161">
            <v>39155</v>
          </cell>
          <cell r="M2161">
            <v>39241</v>
          </cell>
          <cell r="N2161">
            <v>39659</v>
          </cell>
          <cell r="O2161">
            <v>40147</v>
          </cell>
          <cell r="P2161">
            <v>40147</v>
          </cell>
          <cell r="R2161">
            <v>40327</v>
          </cell>
          <cell r="T2161" t="str">
            <v>Closed</v>
          </cell>
          <cell r="U2161" t="str">
            <v>CN09.S.64210.701</v>
          </cell>
        </row>
        <row r="2162">
          <cell r="A2162">
            <v>7069</v>
          </cell>
          <cell r="B2162" t="str">
            <v>CBP/A</v>
          </cell>
          <cell r="C2162" t="str">
            <v>MOC</v>
          </cell>
          <cell r="E2162" t="str">
            <v>Increase 430K301B lube heater power</v>
          </cell>
          <cell r="F2162">
            <v>0</v>
          </cell>
          <cell r="I2162">
            <v>0</v>
          </cell>
          <cell r="J2162" t="str">
            <v>Mao Haifeng</v>
          </cell>
          <cell r="L2162">
            <v>39153</v>
          </cell>
          <cell r="M2162">
            <v>39153</v>
          </cell>
          <cell r="N2162">
            <v>39233</v>
          </cell>
          <cell r="O2162">
            <v>39230</v>
          </cell>
          <cell r="P2162">
            <v>39230</v>
          </cell>
          <cell r="R2162">
            <v>39410</v>
          </cell>
          <cell r="T2162" t="str">
            <v>Closed</v>
          </cell>
        </row>
        <row r="2163">
          <cell r="A2163">
            <v>7068</v>
          </cell>
          <cell r="B2163" t="str">
            <v>CBP/C</v>
          </cell>
          <cell r="C2163" t="str">
            <v>Projects</v>
          </cell>
          <cell r="E2163" t="str">
            <v>SCTF flare ignition system modification</v>
          </cell>
          <cell r="F2163">
            <v>635000</v>
          </cell>
          <cell r="I2163">
            <v>671217</v>
          </cell>
          <cell r="J2163" t="str">
            <v>Liu Xiaoli</v>
          </cell>
          <cell r="K2163" t="str">
            <v>Cao Yongbin</v>
          </cell>
          <cell r="L2163">
            <v>39432</v>
          </cell>
          <cell r="M2163">
            <v>39432</v>
          </cell>
          <cell r="N2163">
            <v>39524</v>
          </cell>
          <cell r="O2163">
            <v>39578</v>
          </cell>
          <cell r="P2163">
            <v>39578</v>
          </cell>
          <cell r="R2163">
            <v>39758</v>
          </cell>
          <cell r="T2163" t="str">
            <v>Closed</v>
          </cell>
          <cell r="U2163" t="str">
            <v>CN09.S.67410.702</v>
          </cell>
        </row>
        <row r="2164">
          <cell r="A2164">
            <v>7067</v>
          </cell>
          <cell r="B2164" t="str">
            <v>CEP/P</v>
          </cell>
          <cell r="C2164" t="str">
            <v>Projects</v>
          </cell>
          <cell r="E2164" t="str">
            <v>Install two motor hoists and add awning over LP product separator V11402</v>
          </cell>
          <cell r="F2164">
            <v>135000</v>
          </cell>
          <cell r="I2164">
            <v>71389</v>
          </cell>
          <cell r="J2164" t="str">
            <v>Yao Juwen</v>
          </cell>
          <cell r="K2164" t="str">
            <v>Yang Jiangang</v>
          </cell>
          <cell r="L2164">
            <v>39150</v>
          </cell>
          <cell r="M2164">
            <v>39237</v>
          </cell>
          <cell r="N2164">
            <v>39325</v>
          </cell>
          <cell r="O2164">
            <v>39325</v>
          </cell>
          <cell r="P2164">
            <v>39325</v>
          </cell>
          <cell r="R2164">
            <v>39505</v>
          </cell>
          <cell r="T2164" t="str">
            <v>Closed</v>
          </cell>
          <cell r="U2164" t="str">
            <v>CN09.I.10520.704</v>
          </cell>
        </row>
        <row r="2165">
          <cell r="A2165">
            <v>7066</v>
          </cell>
          <cell r="B2165" t="str">
            <v>CTM/C</v>
          </cell>
          <cell r="C2165" t="str">
            <v>MOC</v>
          </cell>
          <cell r="E2165" t="str">
            <v>丙酸装置增加逃生通道和过桥的设计、计算</v>
          </cell>
          <cell r="F2165">
            <v>5000</v>
          </cell>
          <cell r="I2165">
            <v>10080</v>
          </cell>
          <cell r="J2165" t="str">
            <v>Wu Liang</v>
          </cell>
          <cell r="L2165">
            <v>39148</v>
          </cell>
          <cell r="M2165">
            <v>39148</v>
          </cell>
          <cell r="N2165">
            <v>39168</v>
          </cell>
          <cell r="O2165">
            <v>39168</v>
          </cell>
          <cell r="P2165">
            <v>39168</v>
          </cell>
          <cell r="R2165">
            <v>39348</v>
          </cell>
          <cell r="T2165" t="str">
            <v>Closed</v>
          </cell>
          <cell r="U2165" t="str">
            <v>30269237</v>
          </cell>
        </row>
        <row r="2166">
          <cell r="A2166">
            <v>7065</v>
          </cell>
          <cell r="B2166" t="str">
            <v>CEP/E</v>
          </cell>
          <cell r="C2166" t="str">
            <v>MOC</v>
          </cell>
          <cell r="E2166" t="str">
            <v>Add a vent piping from P1221B casing to C1220 bottom</v>
          </cell>
          <cell r="F2166">
            <v>0</v>
          </cell>
          <cell r="I2166">
            <v>0</v>
          </cell>
          <cell r="J2166" t="str">
            <v>Xiao Wenjing</v>
          </cell>
          <cell r="L2166">
            <v>39148</v>
          </cell>
          <cell r="M2166">
            <v>39148</v>
          </cell>
          <cell r="N2166">
            <v>39202</v>
          </cell>
          <cell r="O2166">
            <v>39202</v>
          </cell>
          <cell r="P2166">
            <v>39202</v>
          </cell>
          <cell r="R2166">
            <v>39382</v>
          </cell>
          <cell r="T2166" t="str">
            <v>Closed</v>
          </cell>
        </row>
        <row r="2167">
          <cell r="A2167">
            <v>7064</v>
          </cell>
          <cell r="B2167" t="str">
            <v>CCP/O</v>
          </cell>
          <cell r="C2167" t="str">
            <v>Projects</v>
          </cell>
          <cell r="E2167" t="str">
            <v>Add cooling system for OXO switch room</v>
          </cell>
          <cell r="F2167">
            <v>249000</v>
          </cell>
          <cell r="I2167">
            <v>318265</v>
          </cell>
          <cell r="J2167" t="str">
            <v>Chen Yang</v>
          </cell>
          <cell r="K2167" t="str">
            <v>Chen Yang</v>
          </cell>
          <cell r="L2167">
            <v>39153</v>
          </cell>
          <cell r="M2167">
            <v>39153</v>
          </cell>
          <cell r="N2167">
            <v>39304</v>
          </cell>
          <cell r="O2167">
            <v>39304</v>
          </cell>
          <cell r="P2167">
            <v>39304</v>
          </cell>
          <cell r="R2167">
            <v>39484</v>
          </cell>
          <cell r="T2167" t="str">
            <v>Closed</v>
          </cell>
          <cell r="U2167" t="str">
            <v>CN09.I.10710.701</v>
          </cell>
        </row>
        <row r="2168">
          <cell r="A2168">
            <v>7063</v>
          </cell>
          <cell r="B2168" t="str">
            <v>CBP/S</v>
          </cell>
          <cell r="C2168" t="str">
            <v>MOC</v>
          </cell>
          <cell r="E2168" t="str">
            <v>Change the control mode to AUTO from MAN for P1621A/B &amp; P1901</v>
          </cell>
          <cell r="F2168">
            <v>0</v>
          </cell>
          <cell r="I2168">
            <v>38979</v>
          </cell>
          <cell r="J2168" t="str">
            <v>Chen Zhihai</v>
          </cell>
          <cell r="L2168">
            <v>39147</v>
          </cell>
          <cell r="M2168">
            <v>39147</v>
          </cell>
          <cell r="N2168">
            <v>39243</v>
          </cell>
          <cell r="O2168">
            <v>39243</v>
          </cell>
          <cell r="P2168">
            <v>39243</v>
          </cell>
          <cell r="R2168">
            <v>39423</v>
          </cell>
          <cell r="T2168" t="str">
            <v>Closed</v>
          </cell>
          <cell r="U2168" t="str">
            <v>30272333</v>
          </cell>
        </row>
        <row r="2169">
          <cell r="A2169">
            <v>7062</v>
          </cell>
          <cell r="B2169" t="str">
            <v>CCP/M</v>
          </cell>
          <cell r="C2169" t="str">
            <v>MOC</v>
          </cell>
          <cell r="E2169" t="str">
            <v>Change the way of the gaseous line from V3720</v>
          </cell>
          <cell r="F2169">
            <v>0</v>
          </cell>
          <cell r="I2169">
            <v>0</v>
          </cell>
          <cell r="J2169" t="str">
            <v>Hong Qishe</v>
          </cell>
          <cell r="L2169">
            <v>39146</v>
          </cell>
          <cell r="M2169">
            <v>39146</v>
          </cell>
          <cell r="N2169">
            <v>39233</v>
          </cell>
          <cell r="O2169">
            <v>39230</v>
          </cell>
          <cell r="P2169">
            <v>39230</v>
          </cell>
          <cell r="R2169">
            <v>39410</v>
          </cell>
          <cell r="T2169" t="str">
            <v>Closed</v>
          </cell>
        </row>
        <row r="2170">
          <cell r="A2170">
            <v>7061</v>
          </cell>
          <cell r="B2170" t="str">
            <v>CCP/M</v>
          </cell>
          <cell r="C2170" t="str">
            <v>MOC</v>
          </cell>
          <cell r="E2170" t="str">
            <v>Add a sampling on the feed line of C3100</v>
          </cell>
          <cell r="F2170">
            <v>0</v>
          </cell>
          <cell r="I2170">
            <v>0</v>
          </cell>
          <cell r="J2170" t="str">
            <v>Hong Qishe</v>
          </cell>
          <cell r="L2170">
            <v>39146</v>
          </cell>
          <cell r="M2170">
            <v>39146</v>
          </cell>
          <cell r="N2170">
            <v>39202</v>
          </cell>
          <cell r="O2170">
            <v>39202</v>
          </cell>
          <cell r="P2170">
            <v>39202</v>
          </cell>
          <cell r="R2170">
            <v>39382</v>
          </cell>
          <cell r="T2170" t="str">
            <v>Closed</v>
          </cell>
        </row>
        <row r="2171">
          <cell r="A2171">
            <v>7060</v>
          </cell>
          <cell r="B2171" t="str">
            <v>CEP/E</v>
          </cell>
          <cell r="C2171" t="str">
            <v>Projects</v>
          </cell>
          <cell r="E2171" t="str">
            <v>Install New Pressure Regulator P38650 for 0.03Mpa N2 Line</v>
          </cell>
          <cell r="F2171">
            <v>50000</v>
          </cell>
          <cell r="I2171">
            <v>0</v>
          </cell>
          <cell r="J2171" t="str">
            <v>Yan Hao</v>
          </cell>
          <cell r="L2171">
            <v>39142</v>
          </cell>
          <cell r="M2171">
            <v>39143</v>
          </cell>
          <cell r="N2171">
            <v>39202</v>
          </cell>
          <cell r="O2171">
            <v>39202</v>
          </cell>
          <cell r="P2171">
            <v>39202</v>
          </cell>
          <cell r="R2171">
            <v>39382</v>
          </cell>
          <cell r="T2171" t="str">
            <v>Closed</v>
          </cell>
          <cell r="U2171" t="str">
            <v>CN09.S.10510.702</v>
          </cell>
        </row>
        <row r="2172">
          <cell r="A2172">
            <v>7059</v>
          </cell>
          <cell r="B2172" t="str">
            <v>CBP/A</v>
          </cell>
          <cell r="C2172" t="str">
            <v>MOC</v>
          </cell>
          <cell r="E2172" t="str">
            <v>Add block valve on water feeding lines for 530-V-300</v>
          </cell>
          <cell r="F2172">
            <v>0</v>
          </cell>
          <cell r="I2172">
            <v>0</v>
          </cell>
          <cell r="J2172" t="str">
            <v>Xu Chen</v>
          </cell>
          <cell r="L2172">
            <v>39143</v>
          </cell>
          <cell r="M2172">
            <v>39143</v>
          </cell>
          <cell r="R2172">
            <v>41274</v>
          </cell>
          <cell r="T2172" t="str">
            <v>Closed</v>
          </cell>
        </row>
        <row r="2173">
          <cell r="A2173">
            <v>7058</v>
          </cell>
          <cell r="B2173" t="str">
            <v>CCP/F</v>
          </cell>
          <cell r="C2173" t="str">
            <v>MOC</v>
          </cell>
          <cell r="E2173" t="str">
            <v>Add a pressure control valve on 1293.017.1</v>
          </cell>
          <cell r="F2173">
            <v>0</v>
          </cell>
          <cell r="I2173">
            <v>0</v>
          </cell>
          <cell r="J2173" t="str">
            <v>Gu Ye</v>
          </cell>
          <cell r="L2173">
            <v>39142</v>
          </cell>
          <cell r="M2173">
            <v>39142</v>
          </cell>
          <cell r="N2173">
            <v>39202</v>
          </cell>
          <cell r="O2173">
            <v>39202</v>
          </cell>
          <cell r="P2173">
            <v>39202</v>
          </cell>
          <cell r="R2173">
            <v>41274</v>
          </cell>
          <cell r="T2173" t="str">
            <v>Canceled</v>
          </cell>
        </row>
        <row r="2174">
          <cell r="A2174">
            <v>7057</v>
          </cell>
          <cell r="B2174" t="str">
            <v>CBP/A</v>
          </cell>
          <cell r="C2174" t="str">
            <v>Projects</v>
          </cell>
          <cell r="E2174" t="str">
            <v>Add a water cooler in the down stream of air condenser of AEU</v>
          </cell>
          <cell r="F2174">
            <v>370000</v>
          </cell>
          <cell r="I2174">
            <v>440991</v>
          </cell>
          <cell r="J2174" t="str">
            <v>Liu Xiaoli</v>
          </cell>
          <cell r="K2174" t="str">
            <v>Zhang Fanwen</v>
          </cell>
          <cell r="L2174">
            <v>39212</v>
          </cell>
          <cell r="M2174">
            <v>39220</v>
          </cell>
          <cell r="N2174">
            <v>39568</v>
          </cell>
          <cell r="O2174">
            <v>39584</v>
          </cell>
          <cell r="P2174">
            <v>39584</v>
          </cell>
          <cell r="R2174">
            <v>39764</v>
          </cell>
          <cell r="T2174" t="str">
            <v>Closed</v>
          </cell>
          <cell r="U2174" t="str">
            <v>CN09.I.10420.701</v>
          </cell>
        </row>
        <row r="2175">
          <cell r="A2175">
            <v>7056</v>
          </cell>
          <cell r="B2175" t="str">
            <v>CEP/E</v>
          </cell>
          <cell r="C2175" t="str">
            <v>MOC</v>
          </cell>
          <cell r="E2175" t="str">
            <v>Make a 3- way connection for the condensate line of V1227</v>
          </cell>
          <cell r="F2175">
            <v>0</v>
          </cell>
          <cell r="I2175">
            <v>0</v>
          </cell>
          <cell r="J2175" t="str">
            <v>Xiao Wenjing</v>
          </cell>
          <cell r="L2175">
            <v>39139</v>
          </cell>
          <cell r="M2175">
            <v>39139</v>
          </cell>
          <cell r="N2175">
            <v>39181</v>
          </cell>
          <cell r="O2175">
            <v>39181</v>
          </cell>
          <cell r="P2175">
            <v>39181</v>
          </cell>
          <cell r="R2175">
            <v>39361</v>
          </cell>
          <cell r="T2175" t="str">
            <v>Closed</v>
          </cell>
        </row>
        <row r="2176">
          <cell r="A2176">
            <v>7055</v>
          </cell>
          <cell r="B2176" t="str">
            <v>CEP/E</v>
          </cell>
          <cell r="C2176" t="str">
            <v>MOC</v>
          </cell>
          <cell r="E2176" t="str">
            <v>Add a vent to V2471</v>
          </cell>
          <cell r="F2176">
            <v>0</v>
          </cell>
          <cell r="I2176">
            <v>0</v>
          </cell>
          <cell r="J2176" t="str">
            <v>Xiao Wenjing</v>
          </cell>
          <cell r="L2176">
            <v>39139</v>
          </cell>
          <cell r="M2176">
            <v>39139</v>
          </cell>
          <cell r="N2176">
            <v>39181</v>
          </cell>
          <cell r="O2176">
            <v>39181</v>
          </cell>
          <cell r="P2176">
            <v>39181</v>
          </cell>
          <cell r="R2176">
            <v>39361</v>
          </cell>
          <cell r="T2176" t="str">
            <v>Closed</v>
          </cell>
        </row>
        <row r="2177">
          <cell r="A2177">
            <v>7054</v>
          </cell>
          <cell r="B2177" t="str">
            <v>CEP/E</v>
          </cell>
          <cell r="C2177" t="str">
            <v>MOC</v>
          </cell>
          <cell r="E2177" t="str">
            <v>Add a piping for feeding DMW to V3740(Update drawing)</v>
          </cell>
          <cell r="F2177">
            <v>0</v>
          </cell>
          <cell r="I2177">
            <v>0</v>
          </cell>
          <cell r="J2177" t="str">
            <v>Xiao Wenjing</v>
          </cell>
          <cell r="L2177">
            <v>39139</v>
          </cell>
          <cell r="M2177">
            <v>39139</v>
          </cell>
          <cell r="N2177">
            <v>39263</v>
          </cell>
          <cell r="O2177">
            <v>39258</v>
          </cell>
          <cell r="P2177">
            <v>39258</v>
          </cell>
          <cell r="R2177">
            <v>39438</v>
          </cell>
          <cell r="T2177" t="str">
            <v>Closed</v>
          </cell>
        </row>
        <row r="2178">
          <cell r="A2178">
            <v>7053</v>
          </cell>
          <cell r="B2178" t="str">
            <v>CEP/E</v>
          </cell>
          <cell r="C2178" t="str">
            <v>MOC</v>
          </cell>
          <cell r="E2178" t="str">
            <v>Modification for re-collector of C1230</v>
          </cell>
          <cell r="F2178">
            <v>0</v>
          </cell>
          <cell r="I2178">
            <v>0</v>
          </cell>
          <cell r="J2178" t="str">
            <v>Xiao Wenjing</v>
          </cell>
          <cell r="L2178">
            <v>39139</v>
          </cell>
          <cell r="M2178">
            <v>39139</v>
          </cell>
          <cell r="N2178">
            <v>39181</v>
          </cell>
          <cell r="O2178">
            <v>39181</v>
          </cell>
          <cell r="P2178">
            <v>39181</v>
          </cell>
          <cell r="R2178">
            <v>39361</v>
          </cell>
          <cell r="T2178" t="str">
            <v>Closed</v>
          </cell>
        </row>
        <row r="2179">
          <cell r="A2179">
            <v>7052</v>
          </cell>
          <cell r="B2179" t="str">
            <v>CEP/E</v>
          </cell>
          <cell r="C2179" t="str">
            <v>MOC</v>
          </cell>
          <cell r="E2179" t="str">
            <v>Modification for jests of Z3770</v>
          </cell>
          <cell r="F2179">
            <v>0</v>
          </cell>
          <cell r="I2179">
            <v>0</v>
          </cell>
          <cell r="J2179" t="str">
            <v>Xiao Wenjing</v>
          </cell>
          <cell r="L2179">
            <v>39139</v>
          </cell>
          <cell r="M2179">
            <v>39139</v>
          </cell>
          <cell r="N2179">
            <v>39181</v>
          </cell>
          <cell r="O2179">
            <v>39181</v>
          </cell>
          <cell r="P2179">
            <v>39181</v>
          </cell>
          <cell r="R2179">
            <v>39361</v>
          </cell>
          <cell r="T2179" t="str">
            <v>Closed</v>
          </cell>
        </row>
        <row r="2180">
          <cell r="A2180">
            <v>7051</v>
          </cell>
          <cell r="B2180" t="str">
            <v>CEP/E</v>
          </cell>
          <cell r="C2180" t="str">
            <v>MOC</v>
          </cell>
          <cell r="E2180" t="str">
            <v>Replace the material of ports of there lines from CS to SS(Update drawing)</v>
          </cell>
          <cell r="F2180">
            <v>0</v>
          </cell>
          <cell r="I2180">
            <v>0</v>
          </cell>
          <cell r="J2180" t="str">
            <v>Xiao Wenjing</v>
          </cell>
          <cell r="L2180">
            <v>39139</v>
          </cell>
          <cell r="M2180">
            <v>39139</v>
          </cell>
          <cell r="N2180">
            <v>39325</v>
          </cell>
          <cell r="O2180">
            <v>39414</v>
          </cell>
          <cell r="P2180">
            <v>39414</v>
          </cell>
          <cell r="R2180">
            <v>39594</v>
          </cell>
          <cell r="T2180" t="str">
            <v>Closed</v>
          </cell>
        </row>
        <row r="2181">
          <cell r="A2181">
            <v>7050</v>
          </cell>
          <cell r="B2181" t="str">
            <v>CEP/P</v>
          </cell>
          <cell r="C2181" t="str">
            <v>MOC</v>
          </cell>
          <cell r="E2181" t="str">
            <v>Cancel the function of safety valves of Y37013A/C temporarily</v>
          </cell>
          <cell r="F2181">
            <v>0</v>
          </cell>
          <cell r="I2181">
            <v>0</v>
          </cell>
          <cell r="J2181" t="str">
            <v>Xiao Wenjing</v>
          </cell>
          <cell r="L2181">
            <v>39139</v>
          </cell>
          <cell r="M2181">
            <v>39139</v>
          </cell>
          <cell r="N2181">
            <v>39181</v>
          </cell>
          <cell r="O2181">
            <v>39181</v>
          </cell>
          <cell r="P2181">
            <v>39181</v>
          </cell>
          <cell r="R2181">
            <v>41274</v>
          </cell>
          <cell r="T2181" t="str">
            <v>Canceled</v>
          </cell>
        </row>
        <row r="2182">
          <cell r="A2182">
            <v>7049</v>
          </cell>
          <cell r="B2182" t="str">
            <v>CEP/E</v>
          </cell>
          <cell r="C2182" t="str">
            <v>MOC</v>
          </cell>
          <cell r="E2182" t="str">
            <v>Install one spray nozzle at the inlet of K1201</v>
          </cell>
          <cell r="F2182">
            <v>0</v>
          </cell>
          <cell r="I2182">
            <v>0</v>
          </cell>
          <cell r="J2182" t="str">
            <v>Xiao Wenjing</v>
          </cell>
          <cell r="L2182">
            <v>39139</v>
          </cell>
          <cell r="M2182">
            <v>39139</v>
          </cell>
          <cell r="N2182">
            <v>39172</v>
          </cell>
          <cell r="O2182">
            <v>39172</v>
          </cell>
          <cell r="P2182">
            <v>39172</v>
          </cell>
          <cell r="R2182">
            <v>39352</v>
          </cell>
          <cell r="T2182" t="str">
            <v>Closed</v>
          </cell>
        </row>
        <row r="2183">
          <cell r="A2183">
            <v>7048</v>
          </cell>
          <cell r="B2183" t="str">
            <v>CAP/A</v>
          </cell>
          <cell r="C2183" t="str">
            <v>MOC</v>
          </cell>
          <cell r="E2183" t="str">
            <v>Design and install the caustic pipe for P9390/CAA Toc-pit</v>
          </cell>
          <cell r="F2183">
            <v>5000</v>
          </cell>
          <cell r="I2183">
            <v>34424</v>
          </cell>
          <cell r="J2183" t="str">
            <v>Wu Huai</v>
          </cell>
          <cell r="K2183" t="str">
            <v>Hu Zhifeng</v>
          </cell>
          <cell r="L2183">
            <v>39139</v>
          </cell>
          <cell r="M2183">
            <v>39139</v>
          </cell>
          <cell r="N2183">
            <v>39187</v>
          </cell>
          <cell r="O2183">
            <v>39187</v>
          </cell>
          <cell r="P2183">
            <v>39187</v>
          </cell>
          <cell r="R2183">
            <v>39367</v>
          </cell>
          <cell r="T2183" t="str">
            <v>Closed</v>
          </cell>
          <cell r="U2183" t="str">
            <v>30274301</v>
          </cell>
        </row>
        <row r="2184">
          <cell r="A2184">
            <v>7047</v>
          </cell>
          <cell r="B2184" t="str">
            <v>CAP/A</v>
          </cell>
          <cell r="C2184" t="str">
            <v>MOC</v>
          </cell>
          <cell r="E2184" t="str">
            <v>Add pipe support on the discharge of pump P3930/P3940</v>
          </cell>
          <cell r="F2184">
            <v>3000</v>
          </cell>
          <cell r="I2184">
            <v>16280</v>
          </cell>
          <cell r="J2184" t="str">
            <v>Wu Huai</v>
          </cell>
          <cell r="L2184">
            <v>39139</v>
          </cell>
          <cell r="M2184">
            <v>39139</v>
          </cell>
          <cell r="N2184">
            <v>39156</v>
          </cell>
          <cell r="O2184">
            <v>39156</v>
          </cell>
          <cell r="P2184">
            <v>39156</v>
          </cell>
          <cell r="R2184">
            <v>39336</v>
          </cell>
          <cell r="T2184" t="str">
            <v>Closed</v>
          </cell>
          <cell r="U2184" t="str">
            <v>30274306</v>
          </cell>
        </row>
        <row r="2185">
          <cell r="A2185">
            <v>7046</v>
          </cell>
          <cell r="B2185" t="str">
            <v>CCP/F</v>
          </cell>
          <cell r="C2185" t="str">
            <v>MOC</v>
          </cell>
          <cell r="E2185" t="str">
            <v>Connect discharge of P4300 to inlet of V4100</v>
          </cell>
          <cell r="F2185">
            <v>0</v>
          </cell>
          <cell r="I2185">
            <v>0</v>
          </cell>
          <cell r="J2185" t="str">
            <v>Gu Ye</v>
          </cell>
          <cell r="L2185">
            <v>39139</v>
          </cell>
          <cell r="M2185">
            <v>39139</v>
          </cell>
          <cell r="N2185">
            <v>39192</v>
          </cell>
          <cell r="O2185">
            <v>39192</v>
          </cell>
          <cell r="P2185">
            <v>39192</v>
          </cell>
          <cell r="R2185">
            <v>39372</v>
          </cell>
          <cell r="T2185" t="str">
            <v>Closed</v>
          </cell>
        </row>
        <row r="2186">
          <cell r="A2186">
            <v>7045</v>
          </cell>
          <cell r="B2186" t="str">
            <v>CCP/F</v>
          </cell>
          <cell r="C2186" t="str">
            <v>MOC</v>
          </cell>
          <cell r="E2186" t="str">
            <v>Change the style of support</v>
          </cell>
          <cell r="F2186">
            <v>0</v>
          </cell>
          <cell r="I2186">
            <v>0</v>
          </cell>
          <cell r="J2186" t="str">
            <v>Chen Yalei</v>
          </cell>
          <cell r="L2186">
            <v>39139</v>
          </cell>
          <cell r="M2186">
            <v>39139</v>
          </cell>
          <cell r="N2186">
            <v>39173</v>
          </cell>
          <cell r="O2186">
            <v>39168</v>
          </cell>
          <cell r="P2186">
            <v>39168</v>
          </cell>
          <cell r="R2186">
            <v>39348</v>
          </cell>
          <cell r="T2186" t="str">
            <v>Closed</v>
          </cell>
        </row>
        <row r="2187">
          <cell r="A2187">
            <v>7044</v>
          </cell>
          <cell r="B2187" t="str">
            <v>CBP/C</v>
          </cell>
          <cell r="C2187" t="str">
            <v>Projects</v>
          </cell>
          <cell r="E2187" t="str">
            <v>Add a decoker air compressor for furnace</v>
          </cell>
          <cell r="F2187">
            <v>2000000</v>
          </cell>
          <cell r="I2187">
            <v>0</v>
          </cell>
          <cell r="L2187">
            <v>39127</v>
          </cell>
          <cell r="M2187">
            <v>39127</v>
          </cell>
          <cell r="N2187">
            <v>39386</v>
          </cell>
          <cell r="O2187">
            <v>39386</v>
          </cell>
          <cell r="P2187">
            <v>39386</v>
          </cell>
          <cell r="R2187">
            <v>41274</v>
          </cell>
          <cell r="T2187" t="str">
            <v>Canceled</v>
          </cell>
        </row>
        <row r="2188">
          <cell r="A2188">
            <v>7043</v>
          </cell>
          <cell r="B2188" t="str">
            <v>CBP/S</v>
          </cell>
          <cell r="C2188" t="str">
            <v>MOC</v>
          </cell>
          <cell r="E2188" t="str">
            <v>Change the field control station signal to DCS</v>
          </cell>
          <cell r="F2188">
            <v>3000</v>
          </cell>
          <cell r="I2188">
            <v>37972</v>
          </cell>
          <cell r="J2188" t="str">
            <v>Huang Ying</v>
          </cell>
          <cell r="L2188">
            <v>39127</v>
          </cell>
          <cell r="M2188">
            <v>39127</v>
          </cell>
          <cell r="N2188">
            <v>39253</v>
          </cell>
          <cell r="O2188">
            <v>39253</v>
          </cell>
          <cell r="P2188">
            <v>39253</v>
          </cell>
          <cell r="R2188">
            <v>39433</v>
          </cell>
          <cell r="T2188" t="str">
            <v>Closed</v>
          </cell>
          <cell r="U2188" t="str">
            <v>30272146</v>
          </cell>
        </row>
        <row r="2189">
          <cell r="A2189">
            <v>7042</v>
          </cell>
          <cell r="B2189" t="str">
            <v>CBP/C</v>
          </cell>
          <cell r="C2189" t="str">
            <v>MOC</v>
          </cell>
          <cell r="E2189" t="str">
            <v>Revamp filter on onlet of STP1520</v>
          </cell>
          <cell r="F2189">
            <v>0</v>
          </cell>
          <cell r="I2189">
            <v>0</v>
          </cell>
          <cell r="J2189" t="str">
            <v>Ding Lei</v>
          </cell>
          <cell r="L2189">
            <v>39127</v>
          </cell>
          <cell r="M2189">
            <v>39127</v>
          </cell>
          <cell r="N2189">
            <v>39202</v>
          </cell>
          <cell r="O2189">
            <v>39168</v>
          </cell>
          <cell r="P2189">
            <v>39168</v>
          </cell>
          <cell r="R2189">
            <v>39348</v>
          </cell>
          <cell r="T2189" t="str">
            <v>Closed</v>
          </cell>
          <cell r="U2189" t="str">
            <v>20214779</v>
          </cell>
        </row>
        <row r="2190">
          <cell r="A2190">
            <v>7041</v>
          </cell>
          <cell r="B2190" t="str">
            <v>CBP/C</v>
          </cell>
          <cell r="C2190" t="str">
            <v>MOC</v>
          </cell>
          <cell r="E2190" t="str">
            <v>Add sampling in STT 1120</v>
          </cell>
          <cell r="F2190">
            <v>0</v>
          </cell>
          <cell r="I2190">
            <v>0</v>
          </cell>
          <cell r="J2190" t="str">
            <v>Ding Lei</v>
          </cell>
          <cell r="L2190">
            <v>39127</v>
          </cell>
          <cell r="M2190">
            <v>39127</v>
          </cell>
          <cell r="N2190">
            <v>39202</v>
          </cell>
          <cell r="O2190">
            <v>39168</v>
          </cell>
          <cell r="P2190">
            <v>39168</v>
          </cell>
          <cell r="R2190">
            <v>39348</v>
          </cell>
          <cell r="T2190" t="str">
            <v>Closed</v>
          </cell>
          <cell r="U2190" t="str">
            <v>20214779</v>
          </cell>
        </row>
        <row r="2191">
          <cell r="A2191">
            <v>7040</v>
          </cell>
          <cell r="B2191" t="str">
            <v>CEP/E</v>
          </cell>
          <cell r="C2191" t="str">
            <v>MOC</v>
          </cell>
          <cell r="E2191" t="str">
            <v>Add additional DMW line to P1173 discharge(Update drawing)</v>
          </cell>
          <cell r="F2191">
            <v>0</v>
          </cell>
          <cell r="I2191">
            <v>0</v>
          </cell>
          <cell r="J2191" t="str">
            <v>Xiao Wenjing</v>
          </cell>
          <cell r="L2191">
            <v>39122</v>
          </cell>
          <cell r="M2191">
            <v>39122</v>
          </cell>
          <cell r="N2191">
            <v>39283</v>
          </cell>
          <cell r="O2191">
            <v>39283</v>
          </cell>
          <cell r="P2191">
            <v>39283</v>
          </cell>
          <cell r="R2191">
            <v>39463</v>
          </cell>
          <cell r="T2191" t="str">
            <v>Closed</v>
          </cell>
        </row>
        <row r="2192">
          <cell r="A2192">
            <v>7039</v>
          </cell>
          <cell r="B2192" t="str">
            <v>CEP/P</v>
          </cell>
          <cell r="C2192" t="str">
            <v>MOC</v>
          </cell>
          <cell r="E2192" t="str">
            <v>Move the pressure transmitter P11314/P11514 to close to the measuring point</v>
          </cell>
          <cell r="F2192">
            <v>0</v>
          </cell>
          <cell r="I2192">
            <v>0</v>
          </cell>
          <cell r="J2192" t="str">
            <v>Xiao Wenjing</v>
          </cell>
          <cell r="L2192">
            <v>39122</v>
          </cell>
          <cell r="M2192">
            <v>39122</v>
          </cell>
          <cell r="N2192">
            <v>39141</v>
          </cell>
          <cell r="O2192">
            <v>39141</v>
          </cell>
          <cell r="P2192">
            <v>39141</v>
          </cell>
          <cell r="R2192">
            <v>39321</v>
          </cell>
          <cell r="T2192" t="str">
            <v>Closed</v>
          </cell>
        </row>
        <row r="2193">
          <cell r="A2193">
            <v>7038</v>
          </cell>
          <cell r="B2193" t="str">
            <v>CAP/A</v>
          </cell>
          <cell r="C2193" t="str">
            <v>MOC</v>
          </cell>
          <cell r="E2193" t="str">
            <v>Install pressure measurement and design the interlock logic for E3300A/B</v>
          </cell>
          <cell r="F2193">
            <v>3000</v>
          </cell>
          <cell r="I2193">
            <v>49968</v>
          </cell>
          <cell r="J2193" t="str">
            <v>Wu Huai</v>
          </cell>
          <cell r="K2193" t="str">
            <v>Hu Zhifeng</v>
          </cell>
          <cell r="L2193">
            <v>39122</v>
          </cell>
          <cell r="M2193">
            <v>39122</v>
          </cell>
          <cell r="N2193">
            <v>39294</v>
          </cell>
          <cell r="O2193">
            <v>39288</v>
          </cell>
          <cell r="P2193">
            <v>39288</v>
          </cell>
          <cell r="R2193">
            <v>39468</v>
          </cell>
          <cell r="T2193" t="str">
            <v>Closed</v>
          </cell>
          <cell r="U2193" t="str">
            <v>30274308</v>
          </cell>
        </row>
        <row r="2194">
          <cell r="A2194">
            <v>7037</v>
          </cell>
          <cell r="B2194" t="str">
            <v>CFA</v>
          </cell>
          <cell r="C2194" t="str">
            <v>MOC</v>
          </cell>
          <cell r="E2194" t="str">
            <v>管线3321.002.3抬高基础设计(Hold)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 t="str">
            <v>Ding Lei</v>
          </cell>
          <cell r="L2194">
            <v>39119</v>
          </cell>
          <cell r="M2194">
            <v>39119</v>
          </cell>
          <cell r="N2194">
            <v>39294</v>
          </cell>
          <cell r="O2194">
            <v>39294</v>
          </cell>
          <cell r="P2194">
            <v>39294</v>
          </cell>
          <cell r="R2194">
            <v>39478</v>
          </cell>
          <cell r="T2194" t="str">
            <v>Closed</v>
          </cell>
          <cell r="U2194" t="str">
            <v>20213498</v>
          </cell>
        </row>
        <row r="2195">
          <cell r="A2195">
            <v>7036</v>
          </cell>
          <cell r="B2195" t="str">
            <v>CEP/E</v>
          </cell>
          <cell r="C2195" t="str">
            <v>MOC</v>
          </cell>
          <cell r="E2195" t="str">
            <v>Move F2550B to the outlet of P3940</v>
          </cell>
          <cell r="F2195">
            <v>0</v>
          </cell>
          <cell r="I2195">
            <v>0</v>
          </cell>
          <cell r="J2195" t="str">
            <v>Xia Yan</v>
          </cell>
          <cell r="L2195">
            <v>39119</v>
          </cell>
          <cell r="M2195">
            <v>39119</v>
          </cell>
          <cell r="N2195">
            <v>39172</v>
          </cell>
          <cell r="O2195">
            <v>39168</v>
          </cell>
          <cell r="P2195">
            <v>39168</v>
          </cell>
          <cell r="R2195">
            <v>39348</v>
          </cell>
          <cell r="T2195" t="str">
            <v>Closed</v>
          </cell>
        </row>
        <row r="2196">
          <cell r="A2196">
            <v>7035</v>
          </cell>
          <cell r="B2196" t="str">
            <v>CE</v>
          </cell>
          <cell r="C2196" t="str">
            <v>MOC</v>
          </cell>
          <cell r="E2196" t="str">
            <v>Instrument platform design</v>
          </cell>
          <cell r="F2196">
            <v>5000</v>
          </cell>
          <cell r="G2196">
            <v>0</v>
          </cell>
          <cell r="I2196">
            <v>2880</v>
          </cell>
          <cell r="J2196" t="str">
            <v>Xu Yuebo</v>
          </cell>
          <cell r="L2196">
            <v>39118</v>
          </cell>
          <cell r="M2196">
            <v>39118</v>
          </cell>
          <cell r="N2196">
            <v>39141</v>
          </cell>
          <cell r="O2196">
            <v>39141</v>
          </cell>
          <cell r="P2196">
            <v>39141</v>
          </cell>
          <cell r="R2196">
            <v>39321</v>
          </cell>
          <cell r="T2196" t="str">
            <v>Closed</v>
          </cell>
          <cell r="U2196" t="str">
            <v>30265716</v>
          </cell>
        </row>
        <row r="2197">
          <cell r="A2197">
            <v>7034</v>
          </cell>
          <cell r="B2197" t="str">
            <v>CCP/M</v>
          </cell>
          <cell r="C2197" t="str">
            <v>MOC</v>
          </cell>
          <cell r="E2197" t="str">
            <v>Change the gasket model from metal to PTFE on DMA plant</v>
          </cell>
          <cell r="F2197">
            <v>0</v>
          </cell>
          <cell r="G2197">
            <v>0</v>
          </cell>
          <cell r="I2197">
            <v>0</v>
          </cell>
          <cell r="J2197" t="str">
            <v>Gu Ye</v>
          </cell>
          <cell r="L2197">
            <v>39118</v>
          </cell>
          <cell r="M2197">
            <v>39118</v>
          </cell>
          <cell r="N2197">
            <v>39192</v>
          </cell>
          <cell r="O2197">
            <v>39192</v>
          </cell>
          <cell r="P2197">
            <v>39192</v>
          </cell>
          <cell r="R2197">
            <v>39372</v>
          </cell>
          <cell r="T2197" t="str">
            <v>Closed</v>
          </cell>
        </row>
        <row r="2198">
          <cell r="A2198">
            <v>7033</v>
          </cell>
          <cell r="B2198" t="str">
            <v>CBP/C</v>
          </cell>
          <cell r="C2198" t="str">
            <v>MOC</v>
          </cell>
          <cell r="E2198" t="str">
            <v>Add bidirectional metering at FG connection line of EU-SUB</v>
          </cell>
          <cell r="F2198">
            <v>0</v>
          </cell>
          <cell r="I2198">
            <v>0</v>
          </cell>
          <cell r="J2198" t="str">
            <v>Xu Chen</v>
          </cell>
          <cell r="L2198">
            <v>39118</v>
          </cell>
          <cell r="M2198">
            <v>39118</v>
          </cell>
          <cell r="N2198">
            <v>39202</v>
          </cell>
          <cell r="O2198">
            <v>39184</v>
          </cell>
          <cell r="P2198">
            <v>39184</v>
          </cell>
          <cell r="R2198">
            <v>39364</v>
          </cell>
          <cell r="T2198" t="str">
            <v>Closed</v>
          </cell>
        </row>
        <row r="2199">
          <cell r="A2199">
            <v>7032</v>
          </cell>
          <cell r="B2199" t="str">
            <v>CBP/C</v>
          </cell>
          <cell r="C2199" t="str">
            <v>MOC</v>
          </cell>
          <cell r="E2199" t="str">
            <v>Adjust the position of STS1160 monitor</v>
          </cell>
          <cell r="F2199">
            <v>11600</v>
          </cell>
          <cell r="I2199">
            <v>960</v>
          </cell>
          <cell r="J2199" t="str">
            <v>Liu Xiaoli</v>
          </cell>
          <cell r="L2199">
            <v>39118</v>
          </cell>
          <cell r="M2199">
            <v>39118</v>
          </cell>
          <cell r="N2199">
            <v>39156</v>
          </cell>
          <cell r="O2199">
            <v>39156</v>
          </cell>
          <cell r="P2199">
            <v>39156</v>
          </cell>
          <cell r="R2199">
            <v>39336</v>
          </cell>
          <cell r="T2199" t="str">
            <v>Closed</v>
          </cell>
          <cell r="U2199" t="str">
            <v>30268644</v>
          </cell>
        </row>
        <row r="2200">
          <cell r="A2200">
            <v>7031</v>
          </cell>
          <cell r="B2200" t="str">
            <v>CEP/E</v>
          </cell>
          <cell r="C2200" t="str">
            <v>Projects</v>
          </cell>
          <cell r="E2200" t="str">
            <v>Install additional air-conditions for EO analysis house</v>
          </cell>
          <cell r="F2200">
            <v>200000</v>
          </cell>
          <cell r="I2200">
            <v>82244</v>
          </cell>
          <cell r="J2200" t="str">
            <v>Chen Yang</v>
          </cell>
          <cell r="K2200" t="str">
            <v>Chen Yang</v>
          </cell>
          <cell r="L2200">
            <v>39114</v>
          </cell>
          <cell r="M2200">
            <v>39113</v>
          </cell>
          <cell r="N2200">
            <v>39233</v>
          </cell>
          <cell r="O2200">
            <v>39226</v>
          </cell>
          <cell r="P2200">
            <v>39226</v>
          </cell>
          <cell r="R2200">
            <v>39406</v>
          </cell>
          <cell r="T2200" t="str">
            <v>Closed</v>
          </cell>
          <cell r="U2200" t="str">
            <v>CN09.I.10510.701</v>
          </cell>
        </row>
        <row r="2201">
          <cell r="A2201">
            <v>7030</v>
          </cell>
          <cell r="B2201" t="str">
            <v>CEP/P</v>
          </cell>
          <cell r="C2201" t="str">
            <v>Projects</v>
          </cell>
          <cell r="E2201" t="str">
            <v>Add High Pressure Separator V2140 Desity Analyer</v>
          </cell>
          <cell r="F2201">
            <v>145000</v>
          </cell>
          <cell r="I2201">
            <v>134824</v>
          </cell>
          <cell r="J2201" t="str">
            <v>Zhu Yaping</v>
          </cell>
          <cell r="K2201" t="str">
            <v>Xu Ge</v>
          </cell>
          <cell r="L2201">
            <v>39168</v>
          </cell>
          <cell r="M2201">
            <v>39168</v>
          </cell>
          <cell r="N2201">
            <v>39333</v>
          </cell>
          <cell r="O2201">
            <v>39333</v>
          </cell>
          <cell r="P2201">
            <v>39333</v>
          </cell>
          <cell r="R2201">
            <v>39513</v>
          </cell>
          <cell r="T2201" t="str">
            <v>Closed</v>
          </cell>
          <cell r="U2201" t="str">
            <v>CN09.I.10520.703</v>
          </cell>
        </row>
        <row r="2202">
          <cell r="A2202">
            <v>7029</v>
          </cell>
          <cell r="B2202" t="str">
            <v>CAP/E</v>
          </cell>
          <cell r="C2202" t="str">
            <v>MOC</v>
          </cell>
          <cell r="E2202" t="str">
            <v>Add LP steam heat tracing for head cover of V7470 and vapor line from V7470 to E7480</v>
          </cell>
          <cell r="F2202">
            <v>0</v>
          </cell>
          <cell r="I2202">
            <v>29148</v>
          </cell>
          <cell r="J2202" t="str">
            <v>Wu Huai</v>
          </cell>
          <cell r="L2202">
            <v>39114</v>
          </cell>
          <cell r="M2202">
            <v>39114</v>
          </cell>
          <cell r="N2202">
            <v>39263</v>
          </cell>
          <cell r="O2202">
            <v>39258</v>
          </cell>
          <cell r="P2202">
            <v>39258</v>
          </cell>
          <cell r="R2202">
            <v>39438</v>
          </cell>
          <cell r="T2202" t="str">
            <v>Closed</v>
          </cell>
          <cell r="U2202" t="str">
            <v>30266759</v>
          </cell>
        </row>
        <row r="2203">
          <cell r="A2203">
            <v>7028</v>
          </cell>
          <cell r="B2203" t="str">
            <v>CAP/E</v>
          </cell>
          <cell r="C2203" t="str">
            <v>MOC</v>
          </cell>
          <cell r="E2203" t="str">
            <v>Add a fixed minimum flow bypass line for P5940A/B and remove temporary hose</v>
          </cell>
          <cell r="F2203">
            <v>0</v>
          </cell>
          <cell r="I2203">
            <v>29148</v>
          </cell>
          <cell r="J2203" t="str">
            <v>Yang Hong</v>
          </cell>
          <cell r="L2203">
            <v>39114</v>
          </cell>
          <cell r="M2203">
            <v>39114</v>
          </cell>
          <cell r="N2203">
            <v>39141</v>
          </cell>
          <cell r="O2203">
            <v>39141</v>
          </cell>
          <cell r="P2203">
            <v>39141</v>
          </cell>
          <cell r="R2203">
            <v>39321</v>
          </cell>
          <cell r="T2203" t="str">
            <v>Closed</v>
          </cell>
          <cell r="U2203" t="str">
            <v>30266759</v>
          </cell>
        </row>
        <row r="2204">
          <cell r="A2204">
            <v>7027</v>
          </cell>
          <cell r="C2204" t="str">
            <v>MOC</v>
          </cell>
          <cell r="E2204" t="str">
            <v>Seperate individual sealing system for K3370A/B</v>
          </cell>
          <cell r="F2204">
            <v>0</v>
          </cell>
          <cell r="I2204">
            <v>0</v>
          </cell>
          <cell r="J2204" t="str">
            <v>Wu Huai</v>
          </cell>
          <cell r="L2204">
            <v>39212</v>
          </cell>
          <cell r="M2204">
            <v>39212</v>
          </cell>
          <cell r="R2204">
            <v>41274</v>
          </cell>
          <cell r="T2204" t="str">
            <v>Canceled</v>
          </cell>
        </row>
        <row r="2205">
          <cell r="A2205">
            <v>7026</v>
          </cell>
          <cell r="B2205" t="str">
            <v>CBP/C</v>
          </cell>
          <cell r="C2205" t="str">
            <v>MOC</v>
          </cell>
          <cell r="E2205" t="str">
            <v>Add water seal for S1160 of NH3 tank T1160</v>
          </cell>
          <cell r="F2205">
            <v>0</v>
          </cell>
          <cell r="I2205">
            <v>0</v>
          </cell>
          <cell r="J2205" t="str">
            <v>Ding Lei</v>
          </cell>
          <cell r="L2205">
            <v>39112</v>
          </cell>
          <cell r="M2205">
            <v>39112</v>
          </cell>
          <cell r="R2205">
            <v>41274</v>
          </cell>
          <cell r="T2205" t="str">
            <v>Canceled</v>
          </cell>
        </row>
        <row r="2206">
          <cell r="A2206">
            <v>7025</v>
          </cell>
          <cell r="B2206" t="str">
            <v>CBP/C</v>
          </cell>
          <cell r="C2206" t="str">
            <v>MOC</v>
          </cell>
          <cell r="E2206" t="str">
            <v>Change LT-3803 metering position for 330-V-342</v>
          </cell>
          <cell r="F2206">
            <v>31200</v>
          </cell>
          <cell r="I2206">
            <v>9980</v>
          </cell>
          <cell r="J2206" t="str">
            <v>Liu Xiaoli</v>
          </cell>
          <cell r="L2206">
            <v>39112</v>
          </cell>
          <cell r="M2206">
            <v>39112</v>
          </cell>
          <cell r="R2206">
            <v>41274</v>
          </cell>
          <cell r="T2206" t="str">
            <v>Closed</v>
          </cell>
          <cell r="U2206" t="str">
            <v>30268672</v>
          </cell>
        </row>
        <row r="2207">
          <cell r="A2207">
            <v>7024</v>
          </cell>
          <cell r="B2207" t="str">
            <v>CCP/O</v>
          </cell>
          <cell r="C2207" t="str">
            <v>Projects</v>
          </cell>
          <cell r="E2207" t="str">
            <v>Add a pipeline from P2780/P2781 outlet to T2661</v>
          </cell>
          <cell r="F2207">
            <v>225000</v>
          </cell>
          <cell r="I2207">
            <v>185655</v>
          </cell>
          <cell r="J2207" t="str">
            <v>Hong Qishe</v>
          </cell>
          <cell r="K2207" t="str">
            <v>Ma  Xuefei</v>
          </cell>
          <cell r="L2207">
            <v>39293</v>
          </cell>
          <cell r="M2207">
            <v>39293</v>
          </cell>
          <cell r="N2207">
            <v>39385</v>
          </cell>
          <cell r="O2207">
            <v>39406</v>
          </cell>
          <cell r="P2207">
            <v>39406</v>
          </cell>
          <cell r="R2207">
            <v>39586</v>
          </cell>
          <cell r="T2207" t="str">
            <v>Closed</v>
          </cell>
          <cell r="U2207" t="str">
            <v>CN09.I.66730.702</v>
          </cell>
        </row>
        <row r="2208">
          <cell r="A2208">
            <v>7023</v>
          </cell>
          <cell r="B2208" t="str">
            <v>CEP/P</v>
          </cell>
          <cell r="C2208" t="str">
            <v>MOC</v>
          </cell>
          <cell r="E2208" t="str">
            <v>Add flammable gas detector on TS line</v>
          </cell>
          <cell r="F2208">
            <v>19000</v>
          </cell>
          <cell r="I2208">
            <v>117699</v>
          </cell>
          <cell r="J2208" t="str">
            <v>Zhang Danian</v>
          </cell>
          <cell r="K2208" t="str">
            <v>Xu Ge</v>
          </cell>
          <cell r="L2208">
            <v>39112</v>
          </cell>
          <cell r="M2208">
            <v>39112</v>
          </cell>
          <cell r="N2208">
            <v>39202</v>
          </cell>
          <cell r="O2208">
            <v>39202</v>
          </cell>
          <cell r="P2208">
            <v>39202</v>
          </cell>
          <cell r="R2208">
            <v>39382</v>
          </cell>
          <cell r="T2208" t="str">
            <v>Closed</v>
          </cell>
          <cell r="U2208" t="str">
            <v>30265372</v>
          </cell>
        </row>
        <row r="2209">
          <cell r="A2209">
            <v>7022</v>
          </cell>
          <cell r="B2209" t="str">
            <v>CTS/P</v>
          </cell>
          <cell r="C2209" t="str">
            <v>Projects</v>
          </cell>
          <cell r="E2209" t="str">
            <v>Add chemical filter system for power plant building</v>
          </cell>
          <cell r="F2209">
            <v>410000</v>
          </cell>
          <cell r="I2209">
            <v>373549</v>
          </cell>
          <cell r="J2209" t="str">
            <v>Chen Yang</v>
          </cell>
          <cell r="K2209" t="str">
            <v>Chen Yang</v>
          </cell>
          <cell r="L2209">
            <v>39107</v>
          </cell>
          <cell r="M2209">
            <v>39107</v>
          </cell>
          <cell r="N2209">
            <v>39314</v>
          </cell>
          <cell r="O2209">
            <v>39314</v>
          </cell>
          <cell r="P2209">
            <v>39314</v>
          </cell>
          <cell r="R2209">
            <v>39494</v>
          </cell>
          <cell r="T2209" t="str">
            <v>Closed</v>
          </cell>
          <cell r="U2209" t="str">
            <v>CN09.I.62200.701</v>
          </cell>
        </row>
        <row r="2210">
          <cell r="A2210">
            <v>7021</v>
          </cell>
          <cell r="B2210" t="str">
            <v>CAP/A</v>
          </cell>
          <cell r="C2210" t="str">
            <v>MOC</v>
          </cell>
          <cell r="E2210" t="str">
            <v>Add plash at 510-V-107/V-18 undergound tank</v>
          </cell>
          <cell r="F2210">
            <v>0</v>
          </cell>
          <cell r="I2210">
            <v>0</v>
          </cell>
          <cell r="J2210" t="str">
            <v>Cheng Jianping</v>
          </cell>
          <cell r="L2210">
            <v>39104</v>
          </cell>
          <cell r="M2210">
            <v>39104</v>
          </cell>
          <cell r="N2210">
            <v>39141</v>
          </cell>
          <cell r="O2210">
            <v>39141</v>
          </cell>
          <cell r="P2210">
            <v>39141</v>
          </cell>
          <cell r="R2210">
            <v>39321</v>
          </cell>
          <cell r="T2210" t="str">
            <v>Closed</v>
          </cell>
        </row>
        <row r="2211">
          <cell r="A2211">
            <v>7020</v>
          </cell>
          <cell r="B2211" t="str">
            <v>CBP/A</v>
          </cell>
          <cell r="C2211" t="str">
            <v>MOC</v>
          </cell>
          <cell r="E2211" t="str">
            <v>Add operation platform at PGU battery limit H2 gate valve</v>
          </cell>
          <cell r="F2211">
            <v>0</v>
          </cell>
          <cell r="I2211">
            <v>0</v>
          </cell>
          <cell r="J2211" t="str">
            <v>Cheng Jianping</v>
          </cell>
          <cell r="L2211">
            <v>39104</v>
          </cell>
          <cell r="M2211">
            <v>39104</v>
          </cell>
          <cell r="N2211">
            <v>39294</v>
          </cell>
          <cell r="O2211">
            <v>39289</v>
          </cell>
          <cell r="P2211">
            <v>39289</v>
          </cell>
          <cell r="R2211">
            <v>39469</v>
          </cell>
          <cell r="T2211" t="str">
            <v>Closed</v>
          </cell>
        </row>
        <row r="2212">
          <cell r="A2212">
            <v>7019</v>
          </cell>
          <cell r="B2212" t="str">
            <v>CBP/A</v>
          </cell>
          <cell r="C2212" t="str">
            <v>MOC</v>
          </cell>
          <cell r="E2212" t="str">
            <v>Add operation platform at off-spec product shift valves group</v>
          </cell>
          <cell r="F2212">
            <v>0</v>
          </cell>
          <cell r="I2212">
            <v>0</v>
          </cell>
          <cell r="J2212" t="str">
            <v>Xu Chen</v>
          </cell>
          <cell r="L2212">
            <v>39104</v>
          </cell>
          <cell r="M2212">
            <v>39104</v>
          </cell>
          <cell r="N2212">
            <v>39202</v>
          </cell>
          <cell r="O2212">
            <v>39202</v>
          </cell>
          <cell r="P2212">
            <v>39202</v>
          </cell>
          <cell r="R2212">
            <v>39382</v>
          </cell>
          <cell r="T2212" t="str">
            <v>Closed</v>
          </cell>
        </row>
        <row r="2213">
          <cell r="A2213">
            <v>7018</v>
          </cell>
          <cell r="B2213" t="str">
            <v>CEP/P</v>
          </cell>
          <cell r="C2213" t="str">
            <v>MOC</v>
          </cell>
          <cell r="E2213" t="str">
            <v>Add rainproof for cable support in LDPE</v>
          </cell>
          <cell r="F2213">
            <v>50000</v>
          </cell>
          <cell r="I2213">
            <v>3600</v>
          </cell>
          <cell r="J2213" t="str">
            <v>Xu Yuebo/Guo Bing</v>
          </cell>
          <cell r="K2213" t="str">
            <v>Guo Bin</v>
          </cell>
          <cell r="L2213">
            <v>39104</v>
          </cell>
          <cell r="M2213">
            <v>39104</v>
          </cell>
          <cell r="N2213">
            <v>39187</v>
          </cell>
          <cell r="O2213">
            <v>39187</v>
          </cell>
          <cell r="P2213">
            <v>39187</v>
          </cell>
          <cell r="R2213">
            <v>39367</v>
          </cell>
          <cell r="T2213" t="str">
            <v>Closed</v>
          </cell>
          <cell r="U2213" t="str">
            <v>30263142</v>
          </cell>
        </row>
        <row r="2214">
          <cell r="A2214">
            <v>7017</v>
          </cell>
          <cell r="B2214" t="str">
            <v>CBP/C</v>
          </cell>
          <cell r="C2214" t="str">
            <v>MOC</v>
          </cell>
          <cell r="E2214" t="str">
            <v>Improve STP 1110A/B performance</v>
          </cell>
          <cell r="F2214">
            <v>0</v>
          </cell>
          <cell r="I2214">
            <v>0</v>
          </cell>
          <cell r="J2214" t="str">
            <v>Ding Lei</v>
          </cell>
          <cell r="L2214">
            <v>39104</v>
          </cell>
          <cell r="M2214">
            <v>39104</v>
          </cell>
          <cell r="R2214">
            <v>41274</v>
          </cell>
          <cell r="T2214" t="str">
            <v>Closed</v>
          </cell>
        </row>
        <row r="2215">
          <cell r="A2215">
            <v>7016</v>
          </cell>
          <cell r="B2215" t="str">
            <v>CBP/C</v>
          </cell>
          <cell r="C2215" t="str">
            <v>MOC</v>
          </cell>
          <cell r="E2215" t="str">
            <v>Add an open house inside SCTF loading station</v>
          </cell>
          <cell r="F2215">
            <v>0</v>
          </cell>
          <cell r="I2215">
            <v>0</v>
          </cell>
          <cell r="J2215" t="str">
            <v>Cheng Jianping</v>
          </cell>
          <cell r="L2215">
            <v>39104</v>
          </cell>
          <cell r="M2215">
            <v>39104</v>
          </cell>
          <cell r="N2215">
            <v>39146</v>
          </cell>
          <cell r="O2215">
            <v>39146</v>
          </cell>
          <cell r="P2215">
            <v>39146</v>
          </cell>
          <cell r="R2215">
            <v>39326</v>
          </cell>
          <cell r="T2215" t="str">
            <v>Closed</v>
          </cell>
        </row>
        <row r="2216">
          <cell r="A2216">
            <v>7015</v>
          </cell>
          <cell r="B2216" t="str">
            <v>CEP/P</v>
          </cell>
          <cell r="C2216" t="str">
            <v>MOC</v>
          </cell>
          <cell r="E2216" t="str">
            <v>Add monitoring inside control room</v>
          </cell>
          <cell r="F2216">
            <v>0</v>
          </cell>
          <cell r="I2216">
            <v>0</v>
          </cell>
          <cell r="J2216" t="str">
            <v>Wu Jiazhao</v>
          </cell>
          <cell r="L2216">
            <v>39100</v>
          </cell>
          <cell r="M2216">
            <v>39100</v>
          </cell>
          <cell r="N2216">
            <v>39167</v>
          </cell>
          <cell r="O2216">
            <v>39167</v>
          </cell>
          <cell r="P2216">
            <v>39167</v>
          </cell>
          <cell r="R2216">
            <v>39347</v>
          </cell>
          <cell r="T2216" t="str">
            <v>Closed</v>
          </cell>
        </row>
        <row r="2217">
          <cell r="A2217">
            <v>7014</v>
          </cell>
          <cell r="B2217" t="str">
            <v>CEP/P</v>
          </cell>
          <cell r="C2217" t="str">
            <v>MOC</v>
          </cell>
          <cell r="E2217" t="str">
            <v>Revamp P21804 inlet pipeline on TS line</v>
          </cell>
          <cell r="F2217">
            <v>0</v>
          </cell>
          <cell r="I2217">
            <v>0</v>
          </cell>
          <cell r="J2217" t="str">
            <v>Xia Yan</v>
          </cell>
          <cell r="L2217">
            <v>39100</v>
          </cell>
          <cell r="M2217">
            <v>39100</v>
          </cell>
          <cell r="N2217">
            <v>39222</v>
          </cell>
          <cell r="O2217">
            <v>39222</v>
          </cell>
          <cell r="P2217">
            <v>39222</v>
          </cell>
          <cell r="R2217">
            <v>39402</v>
          </cell>
          <cell r="T2217" t="str">
            <v>Closed</v>
          </cell>
        </row>
        <row r="2218">
          <cell r="A2218">
            <v>7013</v>
          </cell>
          <cell r="B2218" t="str">
            <v>CEP/P</v>
          </cell>
          <cell r="C2218" t="str">
            <v>MOC</v>
          </cell>
          <cell r="E2218" t="str">
            <v>Revamp  P11804 inlet pipeline on TM line</v>
          </cell>
          <cell r="F2218">
            <v>0</v>
          </cell>
          <cell r="I2218">
            <v>0</v>
          </cell>
          <cell r="J2218" t="str">
            <v>Xia Yan</v>
          </cell>
          <cell r="L2218">
            <v>39100</v>
          </cell>
          <cell r="M2218">
            <v>39100</v>
          </cell>
          <cell r="N2218">
            <v>39222</v>
          </cell>
          <cell r="O2218">
            <v>39222</v>
          </cell>
          <cell r="P2218">
            <v>39222</v>
          </cell>
          <cell r="R2218">
            <v>39402</v>
          </cell>
          <cell r="T2218" t="str">
            <v>Closed</v>
          </cell>
        </row>
        <row r="2219">
          <cell r="A2219">
            <v>7012</v>
          </cell>
          <cell r="B2219" t="str">
            <v>CEP/E</v>
          </cell>
          <cell r="C2219" t="str">
            <v>MOC</v>
          </cell>
          <cell r="E2219" t="str">
            <v>Add extra valves and restriction orifices(F39112,39122,39134)in main flow line of bypass at discharge of P3910A/B/C</v>
          </cell>
          <cell r="F2219">
            <v>0</v>
          </cell>
          <cell r="I2219">
            <v>0</v>
          </cell>
          <cell r="J2219" t="str">
            <v>Xiao Wenjing</v>
          </cell>
          <cell r="L2219">
            <v>39099</v>
          </cell>
          <cell r="M2219">
            <v>39099</v>
          </cell>
          <cell r="N2219">
            <v>39202</v>
          </cell>
          <cell r="O2219">
            <v>39202</v>
          </cell>
          <cell r="P2219">
            <v>39202</v>
          </cell>
          <cell r="R2219">
            <v>39382</v>
          </cell>
          <cell r="T2219" t="str">
            <v>Closed</v>
          </cell>
        </row>
        <row r="2220">
          <cell r="A2220">
            <v>7011</v>
          </cell>
          <cell r="B2220" t="str">
            <v>CAP/E</v>
          </cell>
          <cell r="C2220" t="str">
            <v>Projects</v>
          </cell>
          <cell r="E2220" t="str">
            <v>Add two coolers in the circulation lines of T9514 and T9516</v>
          </cell>
          <cell r="F2220">
            <v>610000</v>
          </cell>
          <cell r="H2220">
            <v>0</v>
          </cell>
          <cell r="I2220">
            <v>518661</v>
          </cell>
          <cell r="J2220" t="str">
            <v>Wu Huai</v>
          </cell>
          <cell r="L2220">
            <v>39098</v>
          </cell>
          <cell r="M2220">
            <v>39129</v>
          </cell>
          <cell r="N2220">
            <v>39241</v>
          </cell>
          <cell r="O2220">
            <v>39241</v>
          </cell>
          <cell r="P2220">
            <v>39241</v>
          </cell>
          <cell r="Q2220">
            <v>39283</v>
          </cell>
          <cell r="R2220">
            <v>39421</v>
          </cell>
          <cell r="T2220" t="str">
            <v>Closed</v>
          </cell>
          <cell r="U2220" t="str">
            <v>CN09.S.10640.701</v>
          </cell>
        </row>
        <row r="2221">
          <cell r="A2221">
            <v>7010</v>
          </cell>
          <cell r="B2221" t="str">
            <v>CAP/E</v>
          </cell>
          <cell r="C2221" t="str">
            <v>Projects</v>
          </cell>
          <cell r="E2221" t="str">
            <v>Add 35KV cable grade impurity analyzer</v>
          </cell>
          <cell r="F2221">
            <v>455000</v>
          </cell>
          <cell r="I2221">
            <v>532895</v>
          </cell>
          <cell r="J2221" t="str">
            <v>Zhu Yaping</v>
          </cell>
          <cell r="K2221" t="str">
            <v>Xu Ge</v>
          </cell>
          <cell r="L2221">
            <v>39168</v>
          </cell>
          <cell r="M2221">
            <v>39168</v>
          </cell>
          <cell r="N2221">
            <v>39311</v>
          </cell>
          <cell r="O2221">
            <v>39311</v>
          </cell>
          <cell r="P2221">
            <v>39311</v>
          </cell>
          <cell r="R2221">
            <v>39491</v>
          </cell>
          <cell r="T2221" t="str">
            <v>Closed</v>
          </cell>
          <cell r="U2221" t="str">
            <v>CN09.I.10520.702</v>
          </cell>
        </row>
        <row r="2222">
          <cell r="A2222">
            <v>7009</v>
          </cell>
          <cell r="B2222" t="str">
            <v>CAP/A</v>
          </cell>
          <cell r="C2222" t="str">
            <v>MOC</v>
          </cell>
          <cell r="E2222" t="str">
            <v>Add cooler for V4035/V8120 (Hold)</v>
          </cell>
          <cell r="F2222">
            <v>5000</v>
          </cell>
          <cell r="I2222">
            <v>0</v>
          </cell>
          <cell r="J2222" t="str">
            <v>Wu Huai</v>
          </cell>
          <cell r="L2222">
            <v>38493</v>
          </cell>
          <cell r="M2222">
            <v>38493</v>
          </cell>
          <cell r="N2222">
            <v>39294</v>
          </cell>
          <cell r="O2222">
            <v>39294</v>
          </cell>
          <cell r="P2222">
            <v>39294</v>
          </cell>
          <cell r="R2222">
            <v>39474</v>
          </cell>
          <cell r="T2222" t="str">
            <v>Canceled</v>
          </cell>
          <cell r="U2222" t="str">
            <v>30274304</v>
          </cell>
        </row>
        <row r="2223">
          <cell r="A2223">
            <v>7008</v>
          </cell>
          <cell r="B2223" t="str">
            <v>CBP/A</v>
          </cell>
          <cell r="C2223" t="str">
            <v>MOC</v>
          </cell>
          <cell r="E2223" t="str">
            <v>BCC PGU PID Updating</v>
          </cell>
          <cell r="F2223">
            <v>5000</v>
          </cell>
          <cell r="I2223">
            <v>58500</v>
          </cell>
          <cell r="J2223" t="str">
            <v>Xu Chen</v>
          </cell>
          <cell r="L2223">
            <v>39097</v>
          </cell>
          <cell r="M2223">
            <v>39097</v>
          </cell>
          <cell r="N2223">
            <v>39195</v>
          </cell>
          <cell r="O2223">
            <v>39202</v>
          </cell>
          <cell r="P2223">
            <v>39202</v>
          </cell>
          <cell r="R2223">
            <v>39382</v>
          </cell>
          <cell r="T2223" t="str">
            <v>Closed</v>
          </cell>
          <cell r="U2223" t="str">
            <v>30262098</v>
          </cell>
        </row>
        <row r="2224">
          <cell r="A2224">
            <v>7007</v>
          </cell>
          <cell r="B2224" t="str">
            <v>C</v>
          </cell>
          <cell r="C2224" t="str">
            <v>Projects</v>
          </cell>
          <cell r="E2224" t="str">
            <v>Revamp OPMT canteen</v>
          </cell>
          <cell r="F2224">
            <v>2000000</v>
          </cell>
          <cell r="G2224">
            <v>0</v>
          </cell>
          <cell r="H2224">
            <v>0</v>
          </cell>
          <cell r="I2224">
            <v>0</v>
          </cell>
          <cell r="J2224" t="str">
            <v>Li Ran</v>
          </cell>
          <cell r="K2224" t="str">
            <v>Lu Jie</v>
          </cell>
          <cell r="L2224">
            <v>39097</v>
          </cell>
          <cell r="M2224">
            <v>39248</v>
          </cell>
          <cell r="N2224">
            <v>39340</v>
          </cell>
          <cell r="O2224">
            <v>39340</v>
          </cell>
          <cell r="P2224">
            <v>39340</v>
          </cell>
          <cell r="R2224">
            <v>39520</v>
          </cell>
          <cell r="T2224" t="str">
            <v>Closed</v>
          </cell>
        </row>
        <row r="2225">
          <cell r="A2225">
            <v>7006</v>
          </cell>
          <cell r="B2225" t="str">
            <v>CAP/E</v>
          </cell>
          <cell r="C2225" t="str">
            <v>MOC</v>
          </cell>
          <cell r="E2225" t="str">
            <v>Built a short 2-meter-width concrete road between AE plant and B521</v>
          </cell>
          <cell r="F2225">
            <v>0</v>
          </cell>
          <cell r="I2225">
            <v>0</v>
          </cell>
          <cell r="J2225" t="str">
            <v>Wu Chuanbin</v>
          </cell>
          <cell r="L2225">
            <v>39094</v>
          </cell>
          <cell r="M2225">
            <v>39094</v>
          </cell>
          <cell r="N2225">
            <v>39113</v>
          </cell>
          <cell r="O2225">
            <v>39111</v>
          </cell>
          <cell r="P2225">
            <v>39111</v>
          </cell>
          <cell r="R2225">
            <v>39291</v>
          </cell>
          <cell r="T2225" t="str">
            <v>Closed</v>
          </cell>
        </row>
        <row r="2226">
          <cell r="A2226">
            <v>7005</v>
          </cell>
          <cell r="B2226" t="str">
            <v>CBP/C</v>
          </cell>
          <cell r="C2226" t="str">
            <v>Projects</v>
          </cell>
          <cell r="E2226" t="str">
            <v>Transfer Benzene to YBS Styrene Plant</v>
          </cell>
          <cell r="F2226">
            <v>2350000</v>
          </cell>
          <cell r="G2226">
            <v>0</v>
          </cell>
          <cell r="H2226">
            <v>0</v>
          </cell>
          <cell r="I2226">
            <v>2176209</v>
          </cell>
          <cell r="J2226" t="str">
            <v>Cao Lin</v>
          </cell>
          <cell r="K2226" t="str">
            <v>Ding ChangYong</v>
          </cell>
          <cell r="L2226">
            <v>39092</v>
          </cell>
          <cell r="M2226">
            <v>39245</v>
          </cell>
          <cell r="N2226">
            <v>39325</v>
          </cell>
          <cell r="O2226">
            <v>39325</v>
          </cell>
          <cell r="P2226">
            <v>39325</v>
          </cell>
          <cell r="R2226">
            <v>39505</v>
          </cell>
          <cell r="T2226" t="str">
            <v>Closed</v>
          </cell>
          <cell r="U2226" t="str">
            <v>CN09.S.67410.701</v>
          </cell>
        </row>
        <row r="2227">
          <cell r="A2227">
            <v>7004</v>
          </cell>
          <cell r="B2227" t="str">
            <v>CEP/P-L</v>
          </cell>
          <cell r="C2227" t="str">
            <v>MOC</v>
          </cell>
          <cell r="E2227" t="str">
            <v>Cost estimate for LDPE warehouse rainproof shelving</v>
          </cell>
          <cell r="F2227">
            <v>5000</v>
          </cell>
          <cell r="I2227">
            <v>3960</v>
          </cell>
          <cell r="J2227" t="str">
            <v>Xu Yuebo</v>
          </cell>
          <cell r="L2227">
            <v>39091</v>
          </cell>
          <cell r="M2227">
            <v>39091</v>
          </cell>
          <cell r="N2227">
            <v>39129</v>
          </cell>
          <cell r="O2227">
            <v>39129</v>
          </cell>
          <cell r="P2227">
            <v>39129</v>
          </cell>
          <cell r="R2227">
            <v>39309</v>
          </cell>
          <cell r="T2227" t="str">
            <v>Closed</v>
          </cell>
          <cell r="U2227" t="str">
            <v>30261366</v>
          </cell>
        </row>
        <row r="2228">
          <cell r="A2228">
            <v>7003</v>
          </cell>
          <cell r="B2228" t="str">
            <v>CEP/P</v>
          </cell>
          <cell r="C2228" t="str">
            <v>Projects</v>
          </cell>
          <cell r="E2228" t="str">
            <v>Additional 10 000 t/y EVA Project</v>
          </cell>
          <cell r="F2228">
            <v>19660000</v>
          </cell>
          <cell r="G2228">
            <v>0</v>
          </cell>
          <cell r="H2228">
            <v>0</v>
          </cell>
          <cell r="I2228">
            <v>17037113</v>
          </cell>
          <cell r="J2228" t="str">
            <v>Shao Xinbo</v>
          </cell>
          <cell r="K2228" t="str">
            <v>Qu Liqiang</v>
          </cell>
          <cell r="L2228">
            <v>39548</v>
          </cell>
          <cell r="M2228">
            <v>39548</v>
          </cell>
          <cell r="N2228">
            <v>40178</v>
          </cell>
          <cell r="O2228">
            <v>40329</v>
          </cell>
          <cell r="P2228">
            <v>40329</v>
          </cell>
          <cell r="R2228">
            <v>40509</v>
          </cell>
          <cell r="T2228" t="str">
            <v>Closed</v>
          </cell>
          <cell r="U2228" t="str">
            <v>CN09.S.10520.801</v>
          </cell>
        </row>
        <row r="2229">
          <cell r="A2229">
            <v>7002</v>
          </cell>
          <cell r="B2229" t="str">
            <v>C</v>
          </cell>
          <cell r="C2229" t="str">
            <v>Projects</v>
          </cell>
          <cell r="E2229" t="str">
            <v>Add A/C s for IT Room in YBS building</v>
          </cell>
          <cell r="F2229">
            <v>234000</v>
          </cell>
          <cell r="I2229">
            <v>179235</v>
          </cell>
          <cell r="J2229" t="str">
            <v>Chen Yang</v>
          </cell>
          <cell r="K2229" t="str">
            <v>Chen Yang</v>
          </cell>
          <cell r="L2229">
            <v>39090</v>
          </cell>
          <cell r="M2229">
            <v>39101</v>
          </cell>
          <cell r="N2229">
            <v>39263</v>
          </cell>
          <cell r="O2229">
            <v>39262</v>
          </cell>
          <cell r="P2229">
            <v>39262</v>
          </cell>
          <cell r="R2229">
            <v>39442</v>
          </cell>
          <cell r="T2229" t="str">
            <v>Closed</v>
          </cell>
          <cell r="U2229" t="str">
            <v>CN09.I.69100.701</v>
          </cell>
        </row>
        <row r="2230">
          <cell r="A2230">
            <v>7001</v>
          </cell>
          <cell r="B2230" t="str">
            <v>CCP/O</v>
          </cell>
          <cell r="C2230" t="str">
            <v>Projects</v>
          </cell>
          <cell r="E2230" t="str">
            <v>Introduce OXOgas  from Wison to BYC</v>
          </cell>
          <cell r="F2230">
            <v>7370000</v>
          </cell>
          <cell r="H2230">
            <v>0</v>
          </cell>
          <cell r="I2230">
            <v>6302896</v>
          </cell>
          <cell r="J2230" t="str">
            <v>Li Linggang</v>
          </cell>
          <cell r="K2230" t="str">
            <v>Wu Zefei</v>
          </cell>
          <cell r="L2230">
            <v>39090</v>
          </cell>
          <cell r="M2230">
            <v>39126</v>
          </cell>
          <cell r="N2230">
            <v>39241</v>
          </cell>
          <cell r="O2230">
            <v>39241</v>
          </cell>
          <cell r="P2230">
            <v>39241</v>
          </cell>
          <cell r="Q2230">
            <v>39254</v>
          </cell>
          <cell r="R2230">
            <v>39421</v>
          </cell>
          <cell r="T2230" t="str">
            <v>Closed</v>
          </cell>
          <cell r="U2230" t="str">
            <v>CN09.S.10710.701</v>
          </cell>
        </row>
        <row r="2231">
          <cell r="A2231">
            <v>6295</v>
          </cell>
          <cell r="B2231" t="str">
            <v>CBP/C</v>
          </cell>
          <cell r="C2231" t="str">
            <v>MOC</v>
          </cell>
          <cell r="E2231" t="str">
            <v>Add flowmeter on K300 oil flushing pipeline</v>
          </cell>
          <cell r="F2231">
            <v>20000</v>
          </cell>
          <cell r="I2231">
            <v>26025</v>
          </cell>
          <cell r="J2231" t="str">
            <v>Liu Xiaoli</v>
          </cell>
          <cell r="L2231">
            <v>39086</v>
          </cell>
          <cell r="M2231">
            <v>39086</v>
          </cell>
          <cell r="R2231">
            <v>41274</v>
          </cell>
          <cell r="T2231" t="str">
            <v>Closed</v>
          </cell>
          <cell r="U2231" t="str">
            <v>30261344</v>
          </cell>
        </row>
        <row r="2232">
          <cell r="A2232">
            <v>6294</v>
          </cell>
          <cell r="B2232" t="str">
            <v>CEP/E</v>
          </cell>
          <cell r="C2232" t="str">
            <v>MOC</v>
          </cell>
          <cell r="E2232" t="str">
            <v>Extend the pipe of condensate for air conditioning from sewer to rainpit(Update Doc)</v>
          </cell>
          <cell r="F2232">
            <v>4080</v>
          </cell>
          <cell r="I2232">
            <v>2971</v>
          </cell>
          <cell r="J2232" t="str">
            <v>Shao Xinbo</v>
          </cell>
          <cell r="L2232">
            <v>39082</v>
          </cell>
          <cell r="M2232">
            <v>39082</v>
          </cell>
          <cell r="R2232">
            <v>41274</v>
          </cell>
          <cell r="T2232" t="str">
            <v>Closed</v>
          </cell>
          <cell r="U2232" t="str">
            <v>30260059</v>
          </cell>
        </row>
        <row r="2233">
          <cell r="A2233">
            <v>6293</v>
          </cell>
          <cell r="B2233" t="str">
            <v>CAP/A</v>
          </cell>
          <cell r="C2233" t="str">
            <v>MOC</v>
          </cell>
          <cell r="E2233" t="str">
            <v>Lightning protection  in B420/450</v>
          </cell>
          <cell r="F2233">
            <v>300000</v>
          </cell>
          <cell r="I2233">
            <v>320481</v>
          </cell>
          <cell r="J2233" t="str">
            <v>Li Qiang</v>
          </cell>
          <cell r="K2233" t="str">
            <v>Hu Zhifeng</v>
          </cell>
          <cell r="L2233">
            <v>39077</v>
          </cell>
          <cell r="M2233">
            <v>39077</v>
          </cell>
          <cell r="N2233">
            <v>39202</v>
          </cell>
          <cell r="O2233">
            <v>39202</v>
          </cell>
          <cell r="P2233">
            <v>39202</v>
          </cell>
          <cell r="R2233">
            <v>39382</v>
          </cell>
          <cell r="T2233" t="str">
            <v>Closed</v>
          </cell>
          <cell r="U2233" t="str">
            <v>30259301</v>
          </cell>
        </row>
        <row r="2234">
          <cell r="A2234">
            <v>6292</v>
          </cell>
          <cell r="B2234" t="str">
            <v>CTS/P</v>
          </cell>
          <cell r="C2234" t="str">
            <v>MOC</v>
          </cell>
          <cell r="E2234" t="str">
            <v>design a orifice for blowdown system</v>
          </cell>
          <cell r="F2234">
            <v>2500</v>
          </cell>
          <cell r="I2234">
            <v>2597</v>
          </cell>
          <cell r="J2234" t="str">
            <v>Chen Yalei</v>
          </cell>
          <cell r="L2234">
            <v>39076</v>
          </cell>
          <cell r="M2234">
            <v>39076</v>
          </cell>
          <cell r="N2234">
            <v>39097</v>
          </cell>
          <cell r="O2234">
            <v>39097</v>
          </cell>
          <cell r="P2234">
            <v>39097</v>
          </cell>
          <cell r="R2234">
            <v>39277</v>
          </cell>
          <cell r="T2234" t="str">
            <v>Closed</v>
          </cell>
          <cell r="U2234" t="str">
            <v>30259468</v>
          </cell>
        </row>
        <row r="2235">
          <cell r="A2235">
            <v>6291</v>
          </cell>
          <cell r="B2235" t="str">
            <v>CBP/C</v>
          </cell>
          <cell r="C2235" t="str">
            <v>MOC</v>
          </cell>
          <cell r="E2235" t="str">
            <v>Replace HS block valve at battery limit of D340</v>
          </cell>
          <cell r="F2235">
            <v>0</v>
          </cell>
          <cell r="I2235">
            <v>0</v>
          </cell>
          <cell r="J2235" t="str">
            <v>Liu Xiaoli</v>
          </cell>
          <cell r="L2235">
            <v>39073</v>
          </cell>
          <cell r="M2235">
            <v>39073</v>
          </cell>
          <cell r="R2235">
            <v>41274</v>
          </cell>
          <cell r="T2235" t="str">
            <v>Closed</v>
          </cell>
        </row>
        <row r="2236">
          <cell r="A2236">
            <v>6289</v>
          </cell>
          <cell r="B2236" t="str">
            <v>CTS/P</v>
          </cell>
          <cell r="C2236" t="str">
            <v>MOC</v>
          </cell>
          <cell r="E2236" t="str">
            <v>Quality supervision and acception test for new added diesel pipeline in PP</v>
          </cell>
          <cell r="F2236">
            <v>50000</v>
          </cell>
          <cell r="I2236">
            <v>12520</v>
          </cell>
          <cell r="J2236" t="str">
            <v>CHEN Yalei</v>
          </cell>
          <cell r="K2236" t="str">
            <v>Qu Liqiang</v>
          </cell>
          <cell r="L2236">
            <v>39071</v>
          </cell>
          <cell r="M2236">
            <v>39071</v>
          </cell>
          <cell r="N2236">
            <v>39087</v>
          </cell>
          <cell r="O2236">
            <v>39086</v>
          </cell>
          <cell r="P2236">
            <v>39086</v>
          </cell>
          <cell r="R2236">
            <v>39266</v>
          </cell>
          <cell r="T2236" t="str">
            <v>Closed</v>
          </cell>
          <cell r="U2236" t="str">
            <v>30258537</v>
          </cell>
        </row>
        <row r="2237">
          <cell r="A2237">
            <v>6288</v>
          </cell>
          <cell r="B2237" t="str">
            <v>CCP/F</v>
          </cell>
          <cell r="C2237" t="str">
            <v>Projects</v>
          </cell>
          <cell r="E2237" t="str">
            <v>Add chemical filter for C1 fresh air system</v>
          </cell>
          <cell r="F2237">
            <v>1400000</v>
          </cell>
          <cell r="G2237">
            <v>0</v>
          </cell>
          <cell r="H2237">
            <v>0</v>
          </cell>
          <cell r="I2237">
            <v>1400322</v>
          </cell>
          <cell r="J2237" t="str">
            <v>Chen Yang</v>
          </cell>
          <cell r="K2237" t="str">
            <v>Chen Yang</v>
          </cell>
          <cell r="L2237">
            <v>39070</v>
          </cell>
          <cell r="M2237">
            <v>39086</v>
          </cell>
          <cell r="N2237">
            <v>39324</v>
          </cell>
          <cell r="O2237">
            <v>39324</v>
          </cell>
          <cell r="P2237">
            <v>39324</v>
          </cell>
          <cell r="R2237">
            <v>39504</v>
          </cell>
          <cell r="T2237" t="str">
            <v>Closed</v>
          </cell>
          <cell r="U2237" t="str">
            <v>CN09.S.10740.601</v>
          </cell>
        </row>
        <row r="2238">
          <cell r="A2238">
            <v>6287</v>
          </cell>
          <cell r="B2238" t="str">
            <v>CFL</v>
          </cell>
          <cell r="C2238" t="str">
            <v>Projects</v>
          </cell>
          <cell r="E2238" t="str">
            <v>Add a new naphtha pump in CLTF</v>
          </cell>
          <cell r="F2238">
            <v>1640000</v>
          </cell>
          <cell r="I2238">
            <v>2192472</v>
          </cell>
          <cell r="J2238" t="str">
            <v>Ding Lei</v>
          </cell>
          <cell r="K2238" t="str">
            <v>Zhang Fanwen</v>
          </cell>
          <cell r="L2238">
            <v>39178</v>
          </cell>
          <cell r="M2238">
            <v>39178</v>
          </cell>
          <cell r="N2238">
            <v>40086</v>
          </cell>
          <cell r="O2238">
            <v>40319</v>
          </cell>
          <cell r="P2238">
            <v>40319</v>
          </cell>
          <cell r="Q2238">
            <v>40353</v>
          </cell>
          <cell r="R2238">
            <v>40443</v>
          </cell>
          <cell r="T2238" t="str">
            <v>Closed</v>
          </cell>
          <cell r="U2238" t="str">
            <v>CN09.S.60170.701</v>
          </cell>
        </row>
        <row r="2239">
          <cell r="A2239">
            <v>6286</v>
          </cell>
          <cell r="B2239" t="str">
            <v>CBP/C</v>
          </cell>
          <cell r="C2239" t="str">
            <v>MOC</v>
          </cell>
          <cell r="E2239" t="str">
            <v>BCC EU PID updating</v>
          </cell>
          <cell r="F2239">
            <v>20000</v>
          </cell>
          <cell r="I2239">
            <v>168000</v>
          </cell>
          <cell r="J2239" t="str">
            <v>Xu Chen</v>
          </cell>
          <cell r="L2239">
            <v>39062</v>
          </cell>
          <cell r="M2239">
            <v>39062</v>
          </cell>
          <cell r="N2239">
            <v>39202</v>
          </cell>
          <cell r="O2239">
            <v>39202</v>
          </cell>
          <cell r="P2239">
            <v>39202</v>
          </cell>
          <cell r="R2239">
            <v>39382</v>
          </cell>
          <cell r="T2239" t="str">
            <v>Closed</v>
          </cell>
          <cell r="U2239" t="str">
            <v>30257099</v>
          </cell>
        </row>
        <row r="2240">
          <cell r="A2240">
            <v>6285</v>
          </cell>
          <cell r="B2240" t="str">
            <v>CBP/C</v>
          </cell>
          <cell r="C2240" t="str">
            <v>MOC</v>
          </cell>
          <cell r="E2240" t="str">
            <v>Change control mode for 610-Z-101A/B/C</v>
          </cell>
          <cell r="F2240">
            <v>0</v>
          </cell>
          <cell r="I2240">
            <v>0</v>
          </cell>
          <cell r="J2240" t="str">
            <v>Zhang Danian</v>
          </cell>
          <cell r="L2240">
            <v>39058</v>
          </cell>
          <cell r="M2240">
            <v>39058</v>
          </cell>
          <cell r="N2240">
            <v>39068</v>
          </cell>
          <cell r="O2240">
            <v>39068</v>
          </cell>
          <cell r="P2240">
            <v>39068</v>
          </cell>
          <cell r="R2240">
            <v>39248</v>
          </cell>
          <cell r="T2240" t="str">
            <v>Closed</v>
          </cell>
        </row>
        <row r="2241">
          <cell r="A2241">
            <v>6284</v>
          </cell>
          <cell r="B2241" t="str">
            <v>CEP/P</v>
          </cell>
          <cell r="C2241" t="str">
            <v>Projects</v>
          </cell>
          <cell r="E2241" t="str">
            <v>Change U11110A/B chilling water control system to DCS/PLC</v>
          </cell>
          <cell r="F2241">
            <v>490000</v>
          </cell>
          <cell r="I2241">
            <v>595932</v>
          </cell>
          <cell r="J2241" t="str">
            <v>Zhu Yaping</v>
          </cell>
          <cell r="K2241" t="str">
            <v>Xu Ge</v>
          </cell>
          <cell r="L2241">
            <v>39057</v>
          </cell>
          <cell r="M2241">
            <v>39104</v>
          </cell>
          <cell r="N2241">
            <v>39598</v>
          </cell>
          <cell r="O2241">
            <v>39685</v>
          </cell>
          <cell r="P2241">
            <v>39685</v>
          </cell>
          <cell r="R2241">
            <v>39865</v>
          </cell>
          <cell r="T2241" t="str">
            <v>Closed</v>
          </cell>
          <cell r="U2241" t="str">
            <v>CN09.I.10520.701</v>
          </cell>
        </row>
        <row r="2242">
          <cell r="A2242">
            <v>6283</v>
          </cell>
          <cell r="B2242" t="str">
            <v>CAP/E</v>
          </cell>
          <cell r="C2242" t="str">
            <v>MOC</v>
          </cell>
          <cell r="E2242" t="str">
            <v>Expend two drain lines to waste water trench</v>
          </cell>
          <cell r="F2242">
            <v>0</v>
          </cell>
          <cell r="I2242">
            <v>0</v>
          </cell>
          <cell r="J2242" t="str">
            <v>Zeng Qiuxiang</v>
          </cell>
          <cell r="L2242">
            <v>39057</v>
          </cell>
          <cell r="M2242">
            <v>39057</v>
          </cell>
          <cell r="N2242">
            <v>39087</v>
          </cell>
          <cell r="O2242">
            <v>39087</v>
          </cell>
          <cell r="P2242">
            <v>39087</v>
          </cell>
          <cell r="R2242">
            <v>39267</v>
          </cell>
          <cell r="T2242" t="str">
            <v>Closed</v>
          </cell>
        </row>
        <row r="2243">
          <cell r="A2243">
            <v>6282</v>
          </cell>
          <cell r="B2243" t="str">
            <v>CBP/A</v>
          </cell>
          <cell r="C2243" t="str">
            <v>MOC</v>
          </cell>
          <cell r="E2243" t="str">
            <v>BCC control building male bathroom maintenance &amp; modification</v>
          </cell>
          <cell r="F2243">
            <v>100000</v>
          </cell>
          <cell r="I2243">
            <v>12480</v>
          </cell>
          <cell r="J2243" t="str">
            <v>Cheng Jianping</v>
          </cell>
          <cell r="K2243" t="str">
            <v>Xu Haifeng</v>
          </cell>
          <cell r="L2243">
            <v>39056</v>
          </cell>
          <cell r="M2243">
            <v>39056</v>
          </cell>
          <cell r="N2243">
            <v>39141</v>
          </cell>
          <cell r="O2243">
            <v>39141</v>
          </cell>
          <cell r="P2243">
            <v>39141</v>
          </cell>
          <cell r="R2243">
            <v>39321</v>
          </cell>
          <cell r="T2243" t="str">
            <v>Closed</v>
          </cell>
          <cell r="U2243" t="str">
            <v>30255690</v>
          </cell>
        </row>
        <row r="2244">
          <cell r="A2244">
            <v>6281</v>
          </cell>
          <cell r="B2244" t="str">
            <v>CAP/A</v>
          </cell>
          <cell r="C2244" t="str">
            <v>MOC</v>
          </cell>
          <cell r="E2244" t="str">
            <v>Build a flat roof and stair in B441 AGHC treatment station</v>
          </cell>
          <cell r="F2244">
            <v>25000</v>
          </cell>
          <cell r="I2244">
            <v>6880</v>
          </cell>
          <cell r="J2244" t="str">
            <v>Wu Liang</v>
          </cell>
          <cell r="L2244">
            <v>39055</v>
          </cell>
          <cell r="M2244">
            <v>39055</v>
          </cell>
          <cell r="N2244">
            <v>39129</v>
          </cell>
          <cell r="O2244">
            <v>39129</v>
          </cell>
          <cell r="P2244">
            <v>39129</v>
          </cell>
          <cell r="R2244">
            <v>39309</v>
          </cell>
          <cell r="T2244" t="str">
            <v>Closed</v>
          </cell>
          <cell r="U2244" t="str">
            <v>30257815</v>
          </cell>
        </row>
        <row r="2245">
          <cell r="A2245">
            <v>6280</v>
          </cell>
          <cell r="B2245" t="str">
            <v>CTS/P</v>
          </cell>
          <cell r="C2245" t="str">
            <v>Projects</v>
          </cell>
          <cell r="E2245" t="str">
            <v>Install a piping to introduce the instrument air from U2 to PP</v>
          </cell>
          <cell r="F2245">
            <v>760000</v>
          </cell>
          <cell r="I2245">
            <v>585995</v>
          </cell>
          <cell r="J2245" t="str">
            <v>Chen Min</v>
          </cell>
          <cell r="K2245" t="str">
            <v>Zhu Xingsong</v>
          </cell>
          <cell r="L2245">
            <v>39069</v>
          </cell>
          <cell r="M2245">
            <v>39069</v>
          </cell>
          <cell r="N2245">
            <v>39248</v>
          </cell>
          <cell r="O2245">
            <v>39247</v>
          </cell>
          <cell r="P2245">
            <v>39247</v>
          </cell>
          <cell r="R2245">
            <v>39427</v>
          </cell>
          <cell r="T2245" t="str">
            <v>Closed</v>
          </cell>
          <cell r="U2245" t="str">
            <v>CN09.S.62200.601</v>
          </cell>
        </row>
        <row r="2246">
          <cell r="A2246">
            <v>6279</v>
          </cell>
          <cell r="B2246" t="str">
            <v>CAP</v>
          </cell>
          <cell r="C2246" t="str">
            <v>MOC</v>
          </cell>
          <cell r="E2246" t="str">
            <v>Anticorrosive protection on the ground of B441 tank farm and cofferdam</v>
          </cell>
          <cell r="F2246">
            <v>30000</v>
          </cell>
          <cell r="I2246">
            <v>3520</v>
          </cell>
          <cell r="J2246" t="str">
            <v>Wu Chunbin</v>
          </cell>
          <cell r="L2246">
            <v>39052</v>
          </cell>
          <cell r="M2246">
            <v>39052</v>
          </cell>
          <cell r="N2246">
            <v>39148</v>
          </cell>
          <cell r="O2246">
            <v>39148</v>
          </cell>
          <cell r="P2246">
            <v>39148</v>
          </cell>
          <cell r="R2246">
            <v>39328</v>
          </cell>
          <cell r="T2246" t="str">
            <v>Closed</v>
          </cell>
          <cell r="U2246" t="str">
            <v>30257779</v>
          </cell>
        </row>
        <row r="2247">
          <cell r="A2247">
            <v>6278</v>
          </cell>
          <cell r="B2247" t="str">
            <v>CHA</v>
          </cell>
          <cell r="C2247" t="str">
            <v>Projects</v>
          </cell>
          <cell r="E2247" t="str">
            <v>New Physical Exercise Center in YBS building</v>
          </cell>
          <cell r="F2247">
            <v>400000</v>
          </cell>
          <cell r="I2247">
            <v>0</v>
          </cell>
          <cell r="J2247" t="str">
            <v>Wu Liang</v>
          </cell>
          <cell r="K2247" t="str">
            <v>Yao Weichang</v>
          </cell>
          <cell r="N2247">
            <v>39355</v>
          </cell>
          <cell r="O2247">
            <v>39355</v>
          </cell>
          <cell r="P2247">
            <v>39355</v>
          </cell>
          <cell r="R2247">
            <v>41274</v>
          </cell>
          <cell r="T2247" t="str">
            <v>Canceled</v>
          </cell>
        </row>
        <row r="2248">
          <cell r="A2248">
            <v>6277</v>
          </cell>
          <cell r="B2248" t="str">
            <v>CAP/E</v>
          </cell>
          <cell r="C2248" t="str">
            <v>MOC</v>
          </cell>
          <cell r="E2248" t="str">
            <v>Build a short concrete road between B540 and L2 road</v>
          </cell>
          <cell r="F2248">
            <v>0</v>
          </cell>
          <cell r="I2248">
            <v>0</v>
          </cell>
          <cell r="J2248" t="str">
            <v>Wu Liang</v>
          </cell>
          <cell r="L2248">
            <v>39050</v>
          </cell>
          <cell r="M2248">
            <v>39050</v>
          </cell>
          <cell r="N2248">
            <v>39080</v>
          </cell>
          <cell r="O2248">
            <v>39080</v>
          </cell>
          <cell r="P2248">
            <v>39080</v>
          </cell>
          <cell r="R2248">
            <v>39260</v>
          </cell>
          <cell r="T2248" t="str">
            <v>Closed</v>
          </cell>
        </row>
        <row r="2249">
          <cell r="A2249">
            <v>6275</v>
          </cell>
          <cell r="B2249" t="str">
            <v>CAP/E</v>
          </cell>
          <cell r="C2249" t="str">
            <v>MOC</v>
          </cell>
          <cell r="E2249" t="str">
            <v>Add RESTAB units station and connection lines</v>
          </cell>
          <cell r="F2249">
            <v>0</v>
          </cell>
          <cell r="I2249">
            <v>59270</v>
          </cell>
          <cell r="J2249" t="str">
            <v>Wu Liang</v>
          </cell>
          <cell r="L2249">
            <v>39045</v>
          </cell>
          <cell r="M2249">
            <v>39045</v>
          </cell>
          <cell r="N2249">
            <v>39129</v>
          </cell>
          <cell r="O2249">
            <v>39129</v>
          </cell>
          <cell r="P2249">
            <v>39129</v>
          </cell>
          <cell r="R2249">
            <v>39309</v>
          </cell>
          <cell r="T2249" t="str">
            <v>Closed</v>
          </cell>
          <cell r="U2249" t="str">
            <v>30255656</v>
          </cell>
        </row>
        <row r="2250">
          <cell r="A2250">
            <v>6274</v>
          </cell>
          <cell r="B2250" t="str">
            <v>CAP/E</v>
          </cell>
          <cell r="C2250" t="str">
            <v>MOC</v>
          </cell>
          <cell r="E2250" t="str">
            <v>Remove the choking part and sampling device at the line of C7550 discharge</v>
          </cell>
          <cell r="F2250">
            <v>0</v>
          </cell>
          <cell r="I2250">
            <v>3040</v>
          </cell>
          <cell r="J2250" t="str">
            <v>Zeng Qiuxiang</v>
          </cell>
          <cell r="L2250">
            <v>39045</v>
          </cell>
          <cell r="M2250">
            <v>39045</v>
          </cell>
          <cell r="N2250">
            <v>39081</v>
          </cell>
          <cell r="O2250">
            <v>39081</v>
          </cell>
          <cell r="P2250">
            <v>39081</v>
          </cell>
          <cell r="R2250">
            <v>39261</v>
          </cell>
          <cell r="T2250" t="str">
            <v>Closed</v>
          </cell>
          <cell r="U2250" t="str">
            <v>30255654</v>
          </cell>
        </row>
        <row r="2251">
          <cell r="A2251">
            <v>6273</v>
          </cell>
          <cell r="B2251" t="str">
            <v>CAP/A</v>
          </cell>
          <cell r="C2251" t="str">
            <v>MOC</v>
          </cell>
          <cell r="E2251" t="str">
            <v>Air injection into CAA</v>
          </cell>
          <cell r="F2251">
            <v>12000</v>
          </cell>
          <cell r="I2251">
            <v>19558</v>
          </cell>
          <cell r="J2251" t="str">
            <v>Zeng Qiuxiang</v>
          </cell>
          <cell r="L2251">
            <v>39044</v>
          </cell>
          <cell r="M2251">
            <v>39044</v>
          </cell>
          <cell r="N2251">
            <v>39090</v>
          </cell>
          <cell r="O2251">
            <v>39090</v>
          </cell>
          <cell r="P2251">
            <v>39090</v>
          </cell>
          <cell r="R2251">
            <v>39270</v>
          </cell>
          <cell r="T2251" t="str">
            <v>Closed</v>
          </cell>
          <cell r="U2251" t="str">
            <v>30257814</v>
          </cell>
        </row>
        <row r="2252">
          <cell r="A2252">
            <v>6272</v>
          </cell>
          <cell r="B2252" t="str">
            <v>CBP/C</v>
          </cell>
          <cell r="C2252" t="str">
            <v>Projects</v>
          </cell>
          <cell r="E2252" t="str">
            <v>Adding Remote Alarm of Safety Shower and Eye Washer in BCC</v>
          </cell>
          <cell r="F2252">
            <v>140000</v>
          </cell>
          <cell r="I2252">
            <v>179046</v>
          </cell>
          <cell r="J2252" t="str">
            <v>Liu Zhiming</v>
          </cell>
          <cell r="L2252">
            <v>39052</v>
          </cell>
          <cell r="M2252">
            <v>39052</v>
          </cell>
          <cell r="N2252">
            <v>39114</v>
          </cell>
          <cell r="O2252">
            <v>39114</v>
          </cell>
          <cell r="P2252">
            <v>39114</v>
          </cell>
          <cell r="R2252">
            <v>39294</v>
          </cell>
          <cell r="T2252" t="str">
            <v>Closed</v>
          </cell>
          <cell r="U2252" t="str">
            <v>CN09.S.10410.602</v>
          </cell>
        </row>
        <row r="2253">
          <cell r="A2253">
            <v>6271</v>
          </cell>
          <cell r="B2253" t="str">
            <v>CAP/A</v>
          </cell>
          <cell r="C2253" t="str">
            <v>MOC</v>
          </cell>
          <cell r="E2253" t="str">
            <v>Build a wash station in CAA plant</v>
          </cell>
          <cell r="F2253">
            <v>60000</v>
          </cell>
          <cell r="I2253">
            <v>14427</v>
          </cell>
          <cell r="J2253" t="str">
            <v>Zeng Qiuxiang</v>
          </cell>
          <cell r="L2253">
            <v>39041</v>
          </cell>
          <cell r="M2253">
            <v>39041</v>
          </cell>
          <cell r="N2253">
            <v>39082</v>
          </cell>
          <cell r="O2253">
            <v>39082</v>
          </cell>
          <cell r="P2253">
            <v>39082</v>
          </cell>
          <cell r="R2253">
            <v>39262</v>
          </cell>
          <cell r="T2253" t="str">
            <v>Closed</v>
          </cell>
          <cell r="U2253" t="str">
            <v>30257813</v>
          </cell>
        </row>
        <row r="2254">
          <cell r="A2254">
            <v>6270</v>
          </cell>
          <cell r="B2254" t="str">
            <v>CTS/P</v>
          </cell>
          <cell r="C2254" t="str">
            <v>MOC</v>
          </cell>
          <cell r="E2254" t="str">
            <v>Pave concrete road for gas station in power plant</v>
          </cell>
          <cell r="F2254">
            <v>16000</v>
          </cell>
          <cell r="I2254">
            <v>5320</v>
          </cell>
          <cell r="J2254" t="str">
            <v>Xu Yuebo</v>
          </cell>
          <cell r="L2254">
            <v>39041</v>
          </cell>
          <cell r="M2254">
            <v>39041</v>
          </cell>
          <cell r="N2254">
            <v>39051</v>
          </cell>
          <cell r="O2254">
            <v>39051</v>
          </cell>
          <cell r="P2254">
            <v>39051</v>
          </cell>
          <cell r="R2254">
            <v>39231</v>
          </cell>
          <cell r="T2254" t="str">
            <v>Closed</v>
          </cell>
          <cell r="U2254" t="str">
            <v>30253709</v>
          </cell>
        </row>
        <row r="2255">
          <cell r="A2255">
            <v>6269</v>
          </cell>
          <cell r="B2255" t="str">
            <v>CEP/E</v>
          </cell>
          <cell r="C2255" t="str">
            <v>Projects</v>
          </cell>
          <cell r="E2255" t="str">
            <v>Add lean/fat exchangers E1255A/B</v>
          </cell>
          <cell r="F2255">
            <v>16500000</v>
          </cell>
          <cell r="H2255">
            <v>0</v>
          </cell>
          <cell r="I2255">
            <v>16471665</v>
          </cell>
          <cell r="J2255" t="str">
            <v>Shao Xinbo</v>
          </cell>
          <cell r="K2255" t="str">
            <v>Wu Zefei</v>
          </cell>
          <cell r="L2255">
            <v>39079</v>
          </cell>
          <cell r="M2255">
            <v>39079</v>
          </cell>
          <cell r="N2255">
            <v>39537</v>
          </cell>
          <cell r="O2255">
            <v>39539</v>
          </cell>
          <cell r="P2255">
            <v>39539</v>
          </cell>
          <cell r="Q2255">
            <v>39632</v>
          </cell>
          <cell r="R2255">
            <v>39719</v>
          </cell>
          <cell r="T2255" t="str">
            <v>Closed</v>
          </cell>
          <cell r="U2255" t="str">
            <v>CN09.S.10510.601</v>
          </cell>
        </row>
        <row r="2256">
          <cell r="A2256">
            <v>6268</v>
          </cell>
          <cell r="B2256" t="str">
            <v>CBP/S</v>
          </cell>
          <cell r="C2256" t="str">
            <v>MOC</v>
          </cell>
          <cell r="E2256" t="str">
            <v>Reconstruct the small burners of the reformer H1201</v>
          </cell>
          <cell r="F2256">
            <v>0</v>
          </cell>
          <cell r="I2256">
            <v>0</v>
          </cell>
          <cell r="J2256" t="str">
            <v>Liu Xiaoli</v>
          </cell>
          <cell r="L2256">
            <v>39038</v>
          </cell>
          <cell r="M2256">
            <v>39038</v>
          </cell>
          <cell r="N2256">
            <v>39090</v>
          </cell>
          <cell r="O2256">
            <v>39090</v>
          </cell>
          <cell r="P2256">
            <v>39090</v>
          </cell>
          <cell r="R2256">
            <v>41274</v>
          </cell>
          <cell r="T2256" t="str">
            <v>Canceled</v>
          </cell>
        </row>
        <row r="2257">
          <cell r="A2257">
            <v>6267</v>
          </cell>
          <cell r="B2257" t="str">
            <v>CTA</v>
          </cell>
          <cell r="C2257" t="str">
            <v>Projects</v>
          </cell>
          <cell r="E2257" t="str">
            <v>Add Oscillation(asynchronous) Dsconnection Protection Device for 220KV Incoming Feeders</v>
          </cell>
          <cell r="F2257">
            <v>300000</v>
          </cell>
          <cell r="I2257">
            <v>184645</v>
          </cell>
          <cell r="J2257" t="str">
            <v>Luo Weiqin</v>
          </cell>
          <cell r="L2257">
            <v>39037</v>
          </cell>
          <cell r="M2257">
            <v>39037</v>
          </cell>
          <cell r="N2257">
            <v>39082</v>
          </cell>
          <cell r="O2257">
            <v>39082</v>
          </cell>
          <cell r="P2257">
            <v>39082</v>
          </cell>
          <cell r="R2257">
            <v>39262</v>
          </cell>
          <cell r="T2257" t="str">
            <v>Closed</v>
          </cell>
          <cell r="U2257" t="str">
            <v>CN09.I.64420.601</v>
          </cell>
        </row>
        <row r="2258">
          <cell r="A2258">
            <v>6266</v>
          </cell>
          <cell r="B2258" t="str">
            <v>CTS/U</v>
          </cell>
          <cell r="C2258" t="str">
            <v>Projects</v>
          </cell>
          <cell r="E2258" t="str">
            <v>Import MP steam from Nanjing Chemical Industry Park</v>
          </cell>
          <cell r="F2258">
            <v>8000000</v>
          </cell>
          <cell r="G2258">
            <v>0</v>
          </cell>
          <cell r="H2258">
            <v>0</v>
          </cell>
          <cell r="I2258">
            <v>2201890</v>
          </cell>
          <cell r="J2258" t="str">
            <v>Shao Xinbo</v>
          </cell>
          <cell r="K2258" t="str">
            <v>Qu Liqiang.HZF</v>
          </cell>
          <cell r="L2258">
            <v>39043</v>
          </cell>
          <cell r="M2258">
            <v>39043</v>
          </cell>
          <cell r="N2258">
            <v>39156</v>
          </cell>
          <cell r="O2258">
            <v>39156</v>
          </cell>
          <cell r="P2258">
            <v>39156</v>
          </cell>
          <cell r="R2258">
            <v>39336</v>
          </cell>
          <cell r="T2258" t="str">
            <v>Closed</v>
          </cell>
          <cell r="U2258" t="str">
            <v>CN09.S.62040.601</v>
          </cell>
        </row>
        <row r="2259">
          <cell r="A2259">
            <v>6265</v>
          </cell>
          <cell r="B2259" t="str">
            <v>CTS/P</v>
          </cell>
          <cell r="C2259" t="str">
            <v>Projects</v>
          </cell>
          <cell r="E2259" t="str">
            <v>Modification of the Combustion System of GT</v>
          </cell>
          <cell r="F2259">
            <v>12000000</v>
          </cell>
          <cell r="I2259">
            <v>0</v>
          </cell>
          <cell r="J2259" t="str">
            <v>Ding Chao</v>
          </cell>
          <cell r="L2259">
            <v>39406</v>
          </cell>
          <cell r="M2259">
            <v>39406</v>
          </cell>
          <cell r="R2259">
            <v>41274</v>
          </cell>
          <cell r="T2259" t="str">
            <v>Canceled</v>
          </cell>
        </row>
        <row r="2260">
          <cell r="A2260">
            <v>6264</v>
          </cell>
          <cell r="B2260" t="str">
            <v>CBP/C</v>
          </cell>
          <cell r="C2260" t="str">
            <v>MOC</v>
          </cell>
          <cell r="E2260" t="str">
            <v>Modify STF 13606-HI hight flow interlock and alarm value</v>
          </cell>
          <cell r="F2260">
            <v>0</v>
          </cell>
          <cell r="I2260">
            <v>0</v>
          </cell>
          <cell r="J2260" t="str">
            <v>Fang Zhengbo</v>
          </cell>
          <cell r="L2260">
            <v>39035</v>
          </cell>
          <cell r="M2260">
            <v>39035</v>
          </cell>
          <cell r="N2260">
            <v>39035</v>
          </cell>
          <cell r="O2260">
            <v>39035</v>
          </cell>
          <cell r="P2260">
            <v>39035</v>
          </cell>
          <cell r="R2260">
            <v>39215</v>
          </cell>
          <cell r="T2260" t="str">
            <v>Closed</v>
          </cell>
        </row>
        <row r="2261">
          <cell r="A2261">
            <v>6263</v>
          </cell>
          <cell r="B2261" t="str">
            <v>CAP/A</v>
          </cell>
          <cell r="C2261" t="str">
            <v>MOC</v>
          </cell>
          <cell r="E2261" t="str">
            <v>Add block valves on acid water line</v>
          </cell>
          <cell r="F2261">
            <v>20000</v>
          </cell>
          <cell r="I2261">
            <v>575130</v>
          </cell>
          <cell r="J2261" t="str">
            <v>Zeng Qiuxiang</v>
          </cell>
          <cell r="K2261" t="str">
            <v>Hu Zhifeng</v>
          </cell>
          <cell r="L2261">
            <v>39035</v>
          </cell>
          <cell r="M2261">
            <v>39035</v>
          </cell>
          <cell r="N2261">
            <v>39156</v>
          </cell>
          <cell r="O2261">
            <v>39156</v>
          </cell>
          <cell r="P2261">
            <v>39156</v>
          </cell>
          <cell r="R2261">
            <v>39336</v>
          </cell>
          <cell r="T2261" t="str">
            <v>Closed</v>
          </cell>
          <cell r="U2261" t="str">
            <v>30257570</v>
          </cell>
        </row>
        <row r="2262">
          <cell r="A2262">
            <v>6262</v>
          </cell>
          <cell r="B2262" t="str">
            <v>CEP/P-L</v>
          </cell>
          <cell r="C2262" t="str">
            <v>MOC</v>
          </cell>
          <cell r="E2262" t="str">
            <v>Add the lighting system on LDPE warehouse second packing floor</v>
          </cell>
          <cell r="F2262">
            <v>116000</v>
          </cell>
          <cell r="I2262">
            <v>228704</v>
          </cell>
          <cell r="J2262" t="str">
            <v>Zhang Wen</v>
          </cell>
          <cell r="K2262" t="str">
            <v>Sun Zhongping</v>
          </cell>
          <cell r="L2262">
            <v>39030</v>
          </cell>
          <cell r="M2262">
            <v>39030</v>
          </cell>
          <cell r="N2262">
            <v>39222</v>
          </cell>
          <cell r="O2262">
            <v>39222</v>
          </cell>
          <cell r="P2262">
            <v>39222</v>
          </cell>
          <cell r="R2262">
            <v>39402</v>
          </cell>
          <cell r="T2262" t="str">
            <v>Closed</v>
          </cell>
          <cell r="U2262" t="str">
            <v>30257862</v>
          </cell>
        </row>
        <row r="2263">
          <cell r="A2263">
            <v>6261</v>
          </cell>
          <cell r="B2263" t="str">
            <v>CEP/P</v>
          </cell>
          <cell r="C2263" t="str">
            <v>MOC</v>
          </cell>
          <cell r="E2263" t="str">
            <v>Add line to V11204 vessel for compressor K11201 separator</v>
          </cell>
          <cell r="F2263">
            <v>0</v>
          </cell>
          <cell r="I2263">
            <v>0</v>
          </cell>
          <cell r="J2263" t="str">
            <v>Xiao Wenjing</v>
          </cell>
          <cell r="L2263">
            <v>39034</v>
          </cell>
          <cell r="M2263">
            <v>39034</v>
          </cell>
          <cell r="N2263">
            <v>39112</v>
          </cell>
          <cell r="O2263">
            <v>39112</v>
          </cell>
          <cell r="P2263">
            <v>39112</v>
          </cell>
          <cell r="R2263">
            <v>39292</v>
          </cell>
          <cell r="T2263" t="str">
            <v>Closed</v>
          </cell>
        </row>
        <row r="2264">
          <cell r="A2264">
            <v>6260</v>
          </cell>
          <cell r="B2264" t="str">
            <v>CEP/P</v>
          </cell>
          <cell r="C2264" t="str">
            <v>Projects</v>
          </cell>
          <cell r="E2264" t="str">
            <v>Add safety equipment to LDPE warehouse</v>
          </cell>
          <cell r="F2264">
            <v>430000</v>
          </cell>
          <cell r="I2264">
            <v>286439</v>
          </cell>
          <cell r="J2264" t="str">
            <v>Cheng Jianping</v>
          </cell>
          <cell r="K2264" t="str">
            <v>Pan Liming</v>
          </cell>
          <cell r="M2264">
            <v>39636</v>
          </cell>
          <cell r="N2264">
            <v>39690</v>
          </cell>
          <cell r="O2264">
            <v>39690</v>
          </cell>
          <cell r="P2264">
            <v>39690</v>
          </cell>
          <cell r="R2264">
            <v>39870</v>
          </cell>
          <cell r="T2264" t="str">
            <v>Closed</v>
          </cell>
          <cell r="U2264" t="str">
            <v>CN09.I.10530.802</v>
          </cell>
        </row>
        <row r="2265">
          <cell r="A2265">
            <v>6259</v>
          </cell>
          <cell r="B2265" t="str">
            <v>CEP/P</v>
          </cell>
          <cell r="C2265" t="str">
            <v>MOC</v>
          </cell>
          <cell r="E2265" t="str">
            <v>Modify water supply line for line1 line 2 hot water tank</v>
          </cell>
          <cell r="F2265">
            <v>50000</v>
          </cell>
          <cell r="I2265">
            <v>8520</v>
          </cell>
          <cell r="J2265" t="str">
            <v>Ding Lei</v>
          </cell>
          <cell r="L2265">
            <v>39034</v>
          </cell>
          <cell r="M2265">
            <v>39034</v>
          </cell>
          <cell r="R2265">
            <v>41274</v>
          </cell>
          <cell r="T2265" t="str">
            <v>Canceled</v>
          </cell>
          <cell r="U2265" t="str">
            <v>30258790</v>
          </cell>
        </row>
        <row r="2266">
          <cell r="A2266">
            <v>6258</v>
          </cell>
          <cell r="B2266" t="str">
            <v>CEP/P</v>
          </cell>
          <cell r="C2266" t="str">
            <v>MOC</v>
          </cell>
          <cell r="E2266" t="str">
            <v>Modify V11803 steam drain line</v>
          </cell>
          <cell r="F2266">
            <v>50000</v>
          </cell>
          <cell r="I2266">
            <v>5520</v>
          </cell>
          <cell r="J2266" t="str">
            <v>Ding Lei</v>
          </cell>
          <cell r="L2266">
            <v>39034</v>
          </cell>
          <cell r="M2266">
            <v>39034</v>
          </cell>
          <cell r="N2266">
            <v>39129</v>
          </cell>
          <cell r="O2266">
            <v>39121</v>
          </cell>
          <cell r="P2266">
            <v>39121</v>
          </cell>
          <cell r="R2266">
            <v>39301</v>
          </cell>
          <cell r="T2266" t="str">
            <v>Closed</v>
          </cell>
          <cell r="U2266" t="str">
            <v>30258789</v>
          </cell>
        </row>
        <row r="2267">
          <cell r="A2267">
            <v>6257</v>
          </cell>
          <cell r="B2267" t="str">
            <v>CEP/P</v>
          </cell>
          <cell r="C2267" t="str">
            <v>MOC</v>
          </cell>
          <cell r="E2267" t="str">
            <v>Modify cooling water to line 2 extruder VSD system</v>
          </cell>
          <cell r="F2267">
            <v>50000</v>
          </cell>
          <cell r="I2267">
            <v>3360</v>
          </cell>
          <cell r="J2267" t="str">
            <v>Ding Lei</v>
          </cell>
          <cell r="L2267">
            <v>39034</v>
          </cell>
          <cell r="M2267">
            <v>39034</v>
          </cell>
          <cell r="N2267">
            <v>39129</v>
          </cell>
          <cell r="O2267">
            <v>39124</v>
          </cell>
          <cell r="P2267">
            <v>39124</v>
          </cell>
          <cell r="R2267">
            <v>39304</v>
          </cell>
          <cell r="T2267" t="str">
            <v>Closed</v>
          </cell>
          <cell r="U2267" t="str">
            <v>30258788</v>
          </cell>
        </row>
        <row r="2268">
          <cell r="A2268">
            <v>6256</v>
          </cell>
          <cell r="B2268" t="str">
            <v>CEP/P</v>
          </cell>
          <cell r="C2268" t="str">
            <v>MOC</v>
          </cell>
          <cell r="E2268" t="str">
            <v>Modify V21803 steam drain line</v>
          </cell>
          <cell r="F2268">
            <v>50000</v>
          </cell>
          <cell r="I2268">
            <v>5280</v>
          </cell>
          <cell r="J2268" t="str">
            <v>Ding Lei</v>
          </cell>
          <cell r="L2268">
            <v>39034</v>
          </cell>
          <cell r="M2268">
            <v>39034</v>
          </cell>
          <cell r="N2268">
            <v>39129</v>
          </cell>
          <cell r="O2268">
            <v>39121</v>
          </cell>
          <cell r="P2268">
            <v>39121</v>
          </cell>
          <cell r="R2268">
            <v>39301</v>
          </cell>
          <cell r="T2268" t="str">
            <v>Closed</v>
          </cell>
          <cell r="U2268" t="str">
            <v>30258787</v>
          </cell>
        </row>
        <row r="2269">
          <cell r="A2269">
            <v>6255</v>
          </cell>
          <cell r="B2269" t="str">
            <v>CEP/P</v>
          </cell>
          <cell r="C2269" t="str">
            <v>MOC</v>
          </cell>
          <cell r="E2269" t="str">
            <v>Modify cooliing water to line 1 extruder  VSD system</v>
          </cell>
          <cell r="F2269">
            <v>50000</v>
          </cell>
          <cell r="I2269">
            <v>3600</v>
          </cell>
          <cell r="J2269" t="str">
            <v>Ding Lei</v>
          </cell>
          <cell r="L2269">
            <v>39034</v>
          </cell>
          <cell r="M2269">
            <v>39034</v>
          </cell>
          <cell r="N2269">
            <v>39129</v>
          </cell>
          <cell r="O2269">
            <v>39124</v>
          </cell>
          <cell r="P2269">
            <v>39124</v>
          </cell>
          <cell r="R2269">
            <v>39304</v>
          </cell>
          <cell r="T2269" t="str">
            <v>Closed</v>
          </cell>
          <cell r="U2269" t="str">
            <v>30258786</v>
          </cell>
        </row>
        <row r="2270">
          <cell r="A2270">
            <v>6254</v>
          </cell>
          <cell r="B2270" t="str">
            <v>CEP/P</v>
          </cell>
          <cell r="C2270" t="str">
            <v>MOC</v>
          </cell>
          <cell r="E2270" t="str">
            <v>Modify LP packing leak gas of hyper compressor</v>
          </cell>
          <cell r="F2270">
            <v>200000</v>
          </cell>
          <cell r="I2270">
            <v>61963</v>
          </cell>
          <cell r="J2270" t="str">
            <v>Ding Lei</v>
          </cell>
          <cell r="L2270">
            <v>39034</v>
          </cell>
          <cell r="M2270">
            <v>39034</v>
          </cell>
          <cell r="N2270">
            <v>39129</v>
          </cell>
          <cell r="O2270">
            <v>39129</v>
          </cell>
          <cell r="P2270">
            <v>39129</v>
          </cell>
          <cell r="R2270">
            <v>39309</v>
          </cell>
          <cell r="T2270" t="str">
            <v>Closed</v>
          </cell>
          <cell r="U2270" t="str">
            <v>30258785</v>
          </cell>
        </row>
        <row r="2271">
          <cell r="A2271">
            <v>6253</v>
          </cell>
          <cell r="B2271" t="str">
            <v>CEP/P</v>
          </cell>
          <cell r="C2271" t="str">
            <v>Projects</v>
          </cell>
          <cell r="E2271" t="str">
            <v>Add a conveying air water separator of  Pneumatic conveying unit</v>
          </cell>
          <cell r="F2271">
            <v>201000</v>
          </cell>
          <cell r="I2271">
            <v>337403</v>
          </cell>
          <cell r="J2271" t="str">
            <v>Xiao Wenjing</v>
          </cell>
          <cell r="K2271" t="str">
            <v>Ma Xuefei</v>
          </cell>
          <cell r="L2271">
            <v>39057</v>
          </cell>
          <cell r="M2271">
            <v>39057</v>
          </cell>
          <cell r="N2271">
            <v>39269</v>
          </cell>
          <cell r="O2271">
            <v>39269</v>
          </cell>
          <cell r="P2271">
            <v>39269</v>
          </cell>
          <cell r="R2271">
            <v>39449</v>
          </cell>
          <cell r="T2271" t="str">
            <v>Closed</v>
          </cell>
          <cell r="U2271" t="str">
            <v>CN09.I.10520.601</v>
          </cell>
        </row>
        <row r="2272">
          <cell r="A2272">
            <v>6251</v>
          </cell>
          <cell r="B2272" t="str">
            <v>CCP/F</v>
          </cell>
          <cell r="C2272" t="str">
            <v>Projects</v>
          </cell>
          <cell r="E2272" t="str">
            <v>Changing the Material of V4102 from CS to 304L</v>
          </cell>
          <cell r="F2272">
            <v>180000</v>
          </cell>
          <cell r="I2272">
            <v>275057</v>
          </cell>
          <cell r="J2272" t="str">
            <v>Gao Zhitao</v>
          </cell>
          <cell r="L2272">
            <v>39029</v>
          </cell>
          <cell r="M2272">
            <v>39029</v>
          </cell>
          <cell r="N2272">
            <v>39172</v>
          </cell>
          <cell r="O2272">
            <v>39172</v>
          </cell>
          <cell r="P2272">
            <v>39172</v>
          </cell>
          <cell r="R2272">
            <v>39352</v>
          </cell>
          <cell r="T2272" t="str">
            <v>Closed</v>
          </cell>
          <cell r="U2272" t="str">
            <v>CN09.I.10760.601</v>
          </cell>
        </row>
        <row r="2273">
          <cell r="A2273">
            <v>6250</v>
          </cell>
          <cell r="B2273" t="str">
            <v>CBP/C</v>
          </cell>
          <cell r="C2273" t="str">
            <v>MOC</v>
          </cell>
          <cell r="E2273" t="str">
            <v>Change PDG 2122/PDG2201 to PDI 2122/2201</v>
          </cell>
          <cell r="F2273">
            <v>10000</v>
          </cell>
          <cell r="I2273">
            <v>33708</v>
          </cell>
          <cell r="J2273" t="str">
            <v>Zhang Danian</v>
          </cell>
          <cell r="L2273">
            <v>39028</v>
          </cell>
          <cell r="M2273">
            <v>39028</v>
          </cell>
          <cell r="N2273">
            <v>39062</v>
          </cell>
          <cell r="O2273">
            <v>39062</v>
          </cell>
          <cell r="P2273">
            <v>39062</v>
          </cell>
          <cell r="R2273">
            <v>39242</v>
          </cell>
          <cell r="T2273" t="str">
            <v>Closed</v>
          </cell>
          <cell r="U2273" t="str">
            <v>30256902</v>
          </cell>
        </row>
        <row r="2274">
          <cell r="A2274">
            <v>6249</v>
          </cell>
          <cell r="B2274" t="str">
            <v>CAP/A</v>
          </cell>
          <cell r="C2274" t="str">
            <v>MOC</v>
          </cell>
          <cell r="E2274" t="str">
            <v>Addd lean air/DMW pipe</v>
          </cell>
          <cell r="F2274">
            <v>6000</v>
          </cell>
          <cell r="I2274">
            <v>25095</v>
          </cell>
          <cell r="J2274" t="str">
            <v>Zeng Qiuxiang</v>
          </cell>
          <cell r="L2274">
            <v>39022</v>
          </cell>
          <cell r="M2274">
            <v>39022</v>
          </cell>
          <cell r="N2274">
            <v>39082</v>
          </cell>
          <cell r="O2274">
            <v>39062</v>
          </cell>
          <cell r="P2274">
            <v>39062</v>
          </cell>
          <cell r="R2274">
            <v>39242</v>
          </cell>
          <cell r="T2274" t="str">
            <v>Closed</v>
          </cell>
          <cell r="U2274" t="str">
            <v>30254414</v>
          </cell>
        </row>
        <row r="2275">
          <cell r="A2275">
            <v>6248</v>
          </cell>
          <cell r="B2275" t="str">
            <v>CCP/F</v>
          </cell>
          <cell r="C2275" t="str">
            <v>MOC</v>
          </cell>
          <cell r="E2275" t="str">
            <v>Create new concrete road from cylinder room to Q6</v>
          </cell>
          <cell r="F2275">
            <v>0</v>
          </cell>
          <cell r="I2275">
            <v>0</v>
          </cell>
          <cell r="J2275" t="str">
            <v>Guo Yibing</v>
          </cell>
          <cell r="L2275">
            <v>39024</v>
          </cell>
          <cell r="M2275">
            <v>39024</v>
          </cell>
          <cell r="N2275">
            <v>39141</v>
          </cell>
          <cell r="O2275">
            <v>39141</v>
          </cell>
          <cell r="P2275">
            <v>39141</v>
          </cell>
          <cell r="R2275">
            <v>39321</v>
          </cell>
          <cell r="T2275" t="str">
            <v>Closed</v>
          </cell>
        </row>
        <row r="2276">
          <cell r="A2276">
            <v>6247</v>
          </cell>
          <cell r="B2276" t="str">
            <v>CTS/P</v>
          </cell>
          <cell r="C2276" t="str">
            <v>MOC</v>
          </cell>
          <cell r="E2276" t="str">
            <v>Install a new diesel pipeline from YPC to PP</v>
          </cell>
          <cell r="F2276">
            <v>10000</v>
          </cell>
          <cell r="I2276">
            <v>140844</v>
          </cell>
          <cell r="J2276" t="str">
            <v>Chen Yalei</v>
          </cell>
          <cell r="L2276">
            <v>39023</v>
          </cell>
          <cell r="M2276">
            <v>39023</v>
          </cell>
          <cell r="N2276">
            <v>39172</v>
          </cell>
          <cell r="O2276">
            <v>39168</v>
          </cell>
          <cell r="P2276">
            <v>39168</v>
          </cell>
          <cell r="R2276">
            <v>39348</v>
          </cell>
          <cell r="T2276" t="str">
            <v>Closed</v>
          </cell>
          <cell r="U2276" t="str">
            <v>30250987</v>
          </cell>
        </row>
        <row r="2277">
          <cell r="A2277">
            <v>6246</v>
          </cell>
          <cell r="B2277" t="str">
            <v>CEP/P</v>
          </cell>
          <cell r="C2277" t="str">
            <v>MOC</v>
          </cell>
          <cell r="E2277" t="str">
            <v>Add electrical heating trace for intermediate cooler</v>
          </cell>
          <cell r="F2277">
            <v>80000</v>
          </cell>
          <cell r="I2277">
            <v>152328</v>
          </cell>
          <cell r="J2277" t="str">
            <v>Li Yongqin</v>
          </cell>
          <cell r="K2277" t="str">
            <v>Sun Zhongping/Xie Guodong</v>
          </cell>
          <cell r="L2277">
            <v>39022</v>
          </cell>
          <cell r="M2277">
            <v>39022</v>
          </cell>
          <cell r="N2277">
            <v>39080</v>
          </cell>
          <cell r="O2277">
            <v>39080</v>
          </cell>
          <cell r="P2277">
            <v>39080</v>
          </cell>
          <cell r="R2277">
            <v>39260</v>
          </cell>
          <cell r="T2277" t="str">
            <v>Closed</v>
          </cell>
          <cell r="U2277" t="str">
            <v>30253513</v>
          </cell>
        </row>
        <row r="2278">
          <cell r="A2278">
            <v>6245</v>
          </cell>
          <cell r="B2278" t="str">
            <v>CEP/P CTM/L</v>
          </cell>
          <cell r="C2278" t="str">
            <v>MOC</v>
          </cell>
          <cell r="E2278" t="str">
            <v>Reduce vibration of HP recycle area</v>
          </cell>
          <cell r="F2278">
            <v>80000</v>
          </cell>
          <cell r="I2278">
            <v>1200</v>
          </cell>
          <cell r="J2278" t="str">
            <v>Chen Yalei</v>
          </cell>
          <cell r="L2278">
            <v>39021</v>
          </cell>
          <cell r="M2278">
            <v>39021</v>
          </cell>
          <cell r="N2278">
            <v>39082</v>
          </cell>
          <cell r="O2278">
            <v>39082</v>
          </cell>
          <cell r="P2278">
            <v>39082</v>
          </cell>
          <cell r="R2278">
            <v>39262</v>
          </cell>
          <cell r="T2278" t="str">
            <v>Canceled</v>
          </cell>
          <cell r="U2278" t="str">
            <v>30250974</v>
          </cell>
        </row>
        <row r="2279">
          <cell r="A2279">
            <v>6244</v>
          </cell>
          <cell r="B2279" t="str">
            <v>CBP/S</v>
          </cell>
          <cell r="C2279" t="str">
            <v>MOC</v>
          </cell>
          <cell r="E2279" t="str">
            <v>Add a water hammer eliminating device for steam condensate pipeline</v>
          </cell>
          <cell r="F2279">
            <v>31000</v>
          </cell>
          <cell r="I2279">
            <v>6400</v>
          </cell>
          <cell r="J2279" t="str">
            <v>Liu Xiaoli</v>
          </cell>
          <cell r="L2279">
            <v>39020</v>
          </cell>
          <cell r="M2279">
            <v>39020</v>
          </cell>
          <cell r="N2279">
            <v>39141</v>
          </cell>
          <cell r="O2279">
            <v>39141</v>
          </cell>
          <cell r="P2279">
            <v>39141</v>
          </cell>
          <cell r="R2279">
            <v>39321</v>
          </cell>
          <cell r="T2279" t="str">
            <v>Closed</v>
          </cell>
          <cell r="U2279" t="str">
            <v>30257285</v>
          </cell>
        </row>
        <row r="2280">
          <cell r="A2280">
            <v>6243</v>
          </cell>
          <cell r="B2280" t="str">
            <v>CBP/S</v>
          </cell>
          <cell r="C2280" t="str">
            <v>MOC</v>
          </cell>
          <cell r="E2280" t="str">
            <v>Add a drain line from V1302 to C1302</v>
          </cell>
          <cell r="F2280">
            <v>28000</v>
          </cell>
          <cell r="I2280">
            <v>43146</v>
          </cell>
          <cell r="J2280" t="str">
            <v>Xu Chen</v>
          </cell>
          <cell r="L2280">
            <v>39020</v>
          </cell>
          <cell r="M2280">
            <v>39020</v>
          </cell>
          <cell r="N2280">
            <v>39086</v>
          </cell>
          <cell r="O2280">
            <v>39082</v>
          </cell>
          <cell r="P2280">
            <v>39082</v>
          </cell>
          <cell r="R2280">
            <v>39262</v>
          </cell>
          <cell r="T2280" t="str">
            <v>Closed</v>
          </cell>
          <cell r="U2280" t="str">
            <v>30254803</v>
          </cell>
        </row>
        <row r="2281">
          <cell r="A2281">
            <v>6242</v>
          </cell>
          <cell r="B2281" t="str">
            <v>CBP/S</v>
          </cell>
          <cell r="C2281" t="str">
            <v>MOC</v>
          </cell>
          <cell r="E2281" t="str">
            <v>Change the max. operation temperature of E1210 outlet to 400C from 370C</v>
          </cell>
          <cell r="F2281">
            <v>0</v>
          </cell>
          <cell r="I2281">
            <v>0</v>
          </cell>
          <cell r="J2281" t="str">
            <v>Lin Hui</v>
          </cell>
          <cell r="L2281">
            <v>39020</v>
          </cell>
          <cell r="M2281">
            <v>39020</v>
          </cell>
          <cell r="N2281">
            <v>39050</v>
          </cell>
          <cell r="O2281">
            <v>39050</v>
          </cell>
          <cell r="P2281">
            <v>39050</v>
          </cell>
          <cell r="R2281">
            <v>39230</v>
          </cell>
          <cell r="T2281" t="str">
            <v>Closed</v>
          </cell>
          <cell r="U2281" t="str">
            <v>20207260</v>
          </cell>
        </row>
        <row r="2282">
          <cell r="A2282">
            <v>6241</v>
          </cell>
          <cell r="B2282" t="str">
            <v>CBP/C</v>
          </cell>
          <cell r="C2282" t="str">
            <v>MOC</v>
          </cell>
          <cell r="E2282" t="str">
            <v>Modify STF 14106 flow interlock and alarm value</v>
          </cell>
          <cell r="F2282">
            <v>0</v>
          </cell>
          <cell r="I2282">
            <v>0</v>
          </cell>
          <cell r="J2282" t="str">
            <v>Ding Lei</v>
          </cell>
          <cell r="L2282">
            <v>39020</v>
          </cell>
          <cell r="M2282">
            <v>39020</v>
          </cell>
          <cell r="N2282">
            <v>39051</v>
          </cell>
          <cell r="O2282">
            <v>39051</v>
          </cell>
          <cell r="P2282">
            <v>39051</v>
          </cell>
          <cell r="R2282">
            <v>39231</v>
          </cell>
          <cell r="T2282" t="str">
            <v>Closed</v>
          </cell>
        </row>
        <row r="2283">
          <cell r="A2283">
            <v>6240</v>
          </cell>
          <cell r="B2283" t="str">
            <v>CBP/C</v>
          </cell>
          <cell r="C2283" t="str">
            <v>MOC</v>
          </cell>
          <cell r="E2283" t="str">
            <v>Add sampling point at outlet of STP1160</v>
          </cell>
          <cell r="F2283">
            <v>0</v>
          </cell>
          <cell r="I2283">
            <v>0</v>
          </cell>
          <cell r="J2283" t="str">
            <v>Ding Lei</v>
          </cell>
          <cell r="L2283">
            <v>39020</v>
          </cell>
          <cell r="M2283">
            <v>39020</v>
          </cell>
          <cell r="N2283">
            <v>39045</v>
          </cell>
          <cell r="O2283">
            <v>39045</v>
          </cell>
          <cell r="P2283">
            <v>39045</v>
          </cell>
          <cell r="R2283">
            <v>39225</v>
          </cell>
          <cell r="T2283" t="str">
            <v>Closed</v>
          </cell>
        </row>
        <row r="2284">
          <cell r="A2284">
            <v>6239</v>
          </cell>
          <cell r="B2284" t="str">
            <v>CBP/S</v>
          </cell>
          <cell r="C2284" t="str">
            <v>MOC</v>
          </cell>
          <cell r="E2284" t="str">
            <v>Cancel HV motor Device Fault interlock function</v>
          </cell>
          <cell r="F2284">
            <v>0</v>
          </cell>
          <cell r="I2284">
            <v>0</v>
          </cell>
          <cell r="J2284" t="str">
            <v>Mao Haifeng</v>
          </cell>
          <cell r="L2284">
            <v>39020</v>
          </cell>
          <cell r="M2284">
            <v>39020</v>
          </cell>
          <cell r="N2284">
            <v>39172</v>
          </cell>
          <cell r="O2284">
            <v>39168</v>
          </cell>
          <cell r="P2284">
            <v>39168</v>
          </cell>
          <cell r="R2284">
            <v>39348</v>
          </cell>
          <cell r="T2284" t="str">
            <v>Closed</v>
          </cell>
        </row>
        <row r="2285">
          <cell r="A2285">
            <v>6238</v>
          </cell>
          <cell r="B2285" t="str">
            <v>CBP/A</v>
          </cell>
          <cell r="C2285" t="str">
            <v>MOC</v>
          </cell>
          <cell r="E2285" t="str">
            <v>Add various frequency for motor of 510-EA-101A/B on top of AEU stripper</v>
          </cell>
          <cell r="F2285">
            <v>0</v>
          </cell>
          <cell r="I2285">
            <v>0</v>
          </cell>
          <cell r="J2285" t="str">
            <v>Mao Haifeng</v>
          </cell>
          <cell r="L2285">
            <v>39006</v>
          </cell>
          <cell r="M2285">
            <v>39006</v>
          </cell>
          <cell r="N2285">
            <v>39051</v>
          </cell>
          <cell r="O2285">
            <v>39051</v>
          </cell>
          <cell r="P2285">
            <v>39051</v>
          </cell>
          <cell r="R2285">
            <v>39231</v>
          </cell>
          <cell r="T2285" t="str">
            <v>Closed</v>
          </cell>
        </row>
        <row r="2286">
          <cell r="A2286">
            <v>6237</v>
          </cell>
          <cell r="B2286" t="str">
            <v>CBP/C</v>
          </cell>
          <cell r="C2286" t="str">
            <v>MOC</v>
          </cell>
          <cell r="E2286" t="str">
            <v>Add a 24V switchboard in BCC switchroom</v>
          </cell>
          <cell r="F2286">
            <v>10000</v>
          </cell>
          <cell r="I2286">
            <v>33708</v>
          </cell>
          <cell r="J2286" t="str">
            <v>Zhang Danian</v>
          </cell>
          <cell r="K2286" t="str">
            <v>Tang Xiaofeng</v>
          </cell>
          <cell r="L2286">
            <v>39002</v>
          </cell>
          <cell r="M2286">
            <v>39002</v>
          </cell>
          <cell r="N2286">
            <v>39202</v>
          </cell>
          <cell r="O2286">
            <v>39202</v>
          </cell>
          <cell r="P2286">
            <v>39202</v>
          </cell>
          <cell r="R2286">
            <v>39382</v>
          </cell>
          <cell r="T2286" t="str">
            <v>Closed</v>
          </cell>
          <cell r="U2286" t="str">
            <v>30256902</v>
          </cell>
        </row>
        <row r="2287">
          <cell r="A2287">
            <v>6236</v>
          </cell>
          <cell r="B2287" t="str">
            <v>CTA</v>
          </cell>
          <cell r="C2287" t="str">
            <v>Projects</v>
          </cell>
          <cell r="E2287" t="str">
            <v>Implementation of Centralized Environment Monitoring System</v>
          </cell>
          <cell r="F2287">
            <v>178000</v>
          </cell>
          <cell r="I2287">
            <v>0</v>
          </cell>
          <cell r="J2287" t="str">
            <v>Zhu Liqing</v>
          </cell>
          <cell r="L2287">
            <v>39010</v>
          </cell>
          <cell r="M2287">
            <v>39010</v>
          </cell>
          <cell r="N2287">
            <v>39113</v>
          </cell>
          <cell r="O2287">
            <v>39113</v>
          </cell>
          <cell r="P2287">
            <v>39113</v>
          </cell>
          <cell r="R2287">
            <v>39293</v>
          </cell>
          <cell r="T2287" t="str">
            <v>Closed</v>
          </cell>
          <cell r="U2287" t="str">
            <v>30249408</v>
          </cell>
        </row>
        <row r="2288">
          <cell r="A2288">
            <v>6235</v>
          </cell>
          <cell r="B2288" t="str">
            <v>CCP/F</v>
          </cell>
          <cell r="C2288" t="str">
            <v>MOC</v>
          </cell>
          <cell r="E2288" t="str">
            <v>Update PID for FA_PA TF</v>
          </cell>
          <cell r="F2288">
            <v>0</v>
          </cell>
          <cell r="I2288">
            <v>0</v>
          </cell>
          <cell r="J2288" t="str">
            <v>Xu Xiaofei</v>
          </cell>
          <cell r="L2288">
            <v>38995</v>
          </cell>
          <cell r="M2288">
            <v>38995</v>
          </cell>
          <cell r="N2288">
            <v>39355</v>
          </cell>
          <cell r="O2288">
            <v>39355</v>
          </cell>
          <cell r="P2288">
            <v>39355</v>
          </cell>
          <cell r="R2288">
            <v>39535</v>
          </cell>
          <cell r="T2288" t="str">
            <v>Closed</v>
          </cell>
        </row>
        <row r="2289">
          <cell r="A2289">
            <v>6234</v>
          </cell>
          <cell r="B2289" t="str">
            <v>CCP/F</v>
          </cell>
          <cell r="C2289" t="str">
            <v>MOC</v>
          </cell>
          <cell r="E2289" t="str">
            <v>Add an utility station in B620</v>
          </cell>
          <cell r="F2289">
            <v>0</v>
          </cell>
          <cell r="I2289">
            <v>0</v>
          </cell>
          <cell r="J2289" t="str">
            <v>Lv Guolin</v>
          </cell>
          <cell r="L2289">
            <v>38995</v>
          </cell>
          <cell r="M2289">
            <v>38995</v>
          </cell>
          <cell r="N2289">
            <v>39051</v>
          </cell>
          <cell r="O2289">
            <v>39051</v>
          </cell>
          <cell r="P2289">
            <v>39051</v>
          </cell>
          <cell r="R2289">
            <v>39231</v>
          </cell>
          <cell r="T2289" t="str">
            <v>Closed</v>
          </cell>
        </row>
        <row r="2290">
          <cell r="A2290">
            <v>6233</v>
          </cell>
          <cell r="B2290" t="str">
            <v>CCP/F</v>
          </cell>
          <cell r="C2290" t="str">
            <v>Projects</v>
          </cell>
          <cell r="E2290" t="str">
            <v>Add a safety shower in T2615 cofferdam</v>
          </cell>
          <cell r="F2290">
            <v>130000</v>
          </cell>
          <cell r="I2290">
            <v>166334</v>
          </cell>
          <cell r="J2290" t="str">
            <v>Xiao Wenjing</v>
          </cell>
          <cell r="K2290" t="str">
            <v>Wu Zefei</v>
          </cell>
          <cell r="L2290">
            <v>39029</v>
          </cell>
          <cell r="M2290">
            <v>39029</v>
          </cell>
          <cell r="N2290">
            <v>39190</v>
          </cell>
          <cell r="O2290">
            <v>39190</v>
          </cell>
          <cell r="P2290">
            <v>39190</v>
          </cell>
          <cell r="R2290">
            <v>39370</v>
          </cell>
          <cell r="T2290" t="str">
            <v>Closed</v>
          </cell>
          <cell r="U2290" t="str">
            <v>CN09.I.10730.601</v>
          </cell>
        </row>
        <row r="2291">
          <cell r="A2291">
            <v>6232</v>
          </cell>
          <cell r="B2291" t="str">
            <v>CTS/U</v>
          </cell>
          <cell r="C2291" t="str">
            <v>MOC</v>
          </cell>
          <cell r="E2291" t="str">
            <v>Build up an separated room at C405 2rd floor 2B1</v>
          </cell>
          <cell r="F2291">
            <v>0</v>
          </cell>
          <cell r="I2291">
            <v>0</v>
          </cell>
          <cell r="J2291" t="str">
            <v>Li Ran</v>
          </cell>
          <cell r="L2291">
            <v>38988</v>
          </cell>
          <cell r="M2291">
            <v>38988</v>
          </cell>
          <cell r="N2291">
            <v>39070</v>
          </cell>
          <cell r="O2291">
            <v>39070</v>
          </cell>
          <cell r="P2291">
            <v>39070</v>
          </cell>
          <cell r="R2291">
            <v>39250</v>
          </cell>
          <cell r="T2291" t="str">
            <v>Closed</v>
          </cell>
        </row>
        <row r="2292">
          <cell r="A2292">
            <v>6231</v>
          </cell>
          <cell r="B2292" t="str">
            <v>CBP/A</v>
          </cell>
          <cell r="C2292" t="str">
            <v>Projects</v>
          </cell>
          <cell r="E2292" t="str">
            <v>the Events History Record of PGU Compressor A/B PLC Communicate to DCS System</v>
          </cell>
          <cell r="F2292">
            <v>150000</v>
          </cell>
          <cell r="I2292">
            <v>0</v>
          </cell>
          <cell r="J2292" t="str">
            <v>Wu Jian</v>
          </cell>
          <cell r="L2292">
            <v>38982</v>
          </cell>
          <cell r="M2292">
            <v>38982</v>
          </cell>
          <cell r="N2292">
            <v>39051</v>
          </cell>
          <cell r="R2292">
            <v>41274</v>
          </cell>
          <cell r="T2292" t="str">
            <v>Closed</v>
          </cell>
          <cell r="U2292" t="str">
            <v>30247969</v>
          </cell>
        </row>
        <row r="2293">
          <cell r="A2293">
            <v>6230</v>
          </cell>
          <cell r="B2293" t="str">
            <v>CBP/C</v>
          </cell>
          <cell r="C2293" t="str">
            <v>MOC</v>
          </cell>
          <cell r="E2293" t="str">
            <v>Change K-300 buffer gas DP controller type</v>
          </cell>
          <cell r="F2293">
            <v>10000</v>
          </cell>
          <cell r="I2293">
            <v>33708</v>
          </cell>
          <cell r="J2293" t="str">
            <v>Zhang Danian</v>
          </cell>
          <cell r="L2293">
            <v>38987</v>
          </cell>
          <cell r="M2293">
            <v>38987</v>
          </cell>
          <cell r="N2293">
            <v>39006</v>
          </cell>
          <cell r="O2293">
            <v>39006</v>
          </cell>
          <cell r="P2293">
            <v>39006</v>
          </cell>
          <cell r="R2293">
            <v>39186</v>
          </cell>
          <cell r="T2293" t="str">
            <v>Closed</v>
          </cell>
          <cell r="U2293" t="str">
            <v>30256902</v>
          </cell>
        </row>
        <row r="2294">
          <cell r="A2294">
            <v>6229</v>
          </cell>
          <cell r="B2294" t="str">
            <v>CBP/S</v>
          </cell>
          <cell r="C2294" t="str">
            <v>Projects</v>
          </cell>
          <cell r="E2294" t="str">
            <v>Modification of electrical tracing for instrument</v>
          </cell>
          <cell r="F2294">
            <v>320000</v>
          </cell>
          <cell r="I2294">
            <v>0</v>
          </cell>
          <cell r="J2294" t="str">
            <v>Zhang Danian</v>
          </cell>
          <cell r="L2294">
            <v>39002</v>
          </cell>
          <cell r="M2294">
            <v>39002</v>
          </cell>
          <cell r="N2294">
            <v>39082</v>
          </cell>
          <cell r="O2294">
            <v>39045</v>
          </cell>
          <cell r="P2294">
            <v>39045</v>
          </cell>
          <cell r="R2294">
            <v>39225</v>
          </cell>
          <cell r="T2294" t="str">
            <v>Closed</v>
          </cell>
          <cell r="U2294" t="str">
            <v>30249413</v>
          </cell>
        </row>
        <row r="2295">
          <cell r="A2295">
            <v>6228</v>
          </cell>
          <cell r="B2295" t="str">
            <v>CBP/C</v>
          </cell>
          <cell r="C2295" t="str">
            <v>MOC</v>
          </cell>
          <cell r="E2295" t="str">
            <v>Add orifice flowmeter on remaining gas line</v>
          </cell>
          <cell r="F2295">
            <v>10000</v>
          </cell>
          <cell r="I2295">
            <v>88997</v>
          </cell>
          <cell r="J2295" t="str">
            <v>XU Chen</v>
          </cell>
          <cell r="L2295">
            <v>38987</v>
          </cell>
          <cell r="M2295">
            <v>38987</v>
          </cell>
          <cell r="R2295">
            <v>41274</v>
          </cell>
          <cell r="T2295" t="str">
            <v>Closed</v>
          </cell>
          <cell r="U2295" t="str">
            <v>30254447</v>
          </cell>
        </row>
        <row r="2296">
          <cell r="A2296">
            <v>6227</v>
          </cell>
          <cell r="B2296" t="str">
            <v>CBP/S</v>
          </cell>
          <cell r="C2296" t="str">
            <v>MOC</v>
          </cell>
          <cell r="E2296" t="str">
            <v>Add water sprayer for air coolers E1305 &amp; E1213</v>
          </cell>
          <cell r="F2296">
            <v>150000</v>
          </cell>
          <cell r="I2296">
            <v>50400</v>
          </cell>
          <cell r="J2296" t="str">
            <v>Hong Qishe</v>
          </cell>
          <cell r="L2296">
            <v>38987</v>
          </cell>
          <cell r="M2296">
            <v>38987</v>
          </cell>
          <cell r="N2296">
            <v>39076</v>
          </cell>
          <cell r="O2296">
            <v>39076</v>
          </cell>
          <cell r="P2296">
            <v>39076</v>
          </cell>
          <cell r="R2296">
            <v>39256</v>
          </cell>
          <cell r="T2296" t="str">
            <v>Closed</v>
          </cell>
          <cell r="U2296" t="str">
            <v>30256491</v>
          </cell>
        </row>
        <row r="2297">
          <cell r="A2297">
            <v>6226</v>
          </cell>
          <cell r="B2297" t="str">
            <v>CBP/S</v>
          </cell>
          <cell r="C2297" t="str">
            <v>MOC</v>
          </cell>
          <cell r="E2297" t="str">
            <v>Change utility stations of syngas plant</v>
          </cell>
          <cell r="F2297">
            <v>10000</v>
          </cell>
          <cell r="I2297">
            <v>3040</v>
          </cell>
          <cell r="J2297" t="str">
            <v>Liu Xiaoli</v>
          </cell>
          <cell r="L2297">
            <v>38987</v>
          </cell>
          <cell r="M2297">
            <v>38987</v>
          </cell>
          <cell r="N2297">
            <v>39050</v>
          </cell>
          <cell r="O2297">
            <v>39050</v>
          </cell>
          <cell r="P2297">
            <v>39050</v>
          </cell>
          <cell r="R2297">
            <v>39230</v>
          </cell>
          <cell r="T2297" t="str">
            <v>Closed</v>
          </cell>
          <cell r="U2297" t="str">
            <v>30254782</v>
          </cell>
        </row>
        <row r="2298">
          <cell r="A2298">
            <v>6225</v>
          </cell>
          <cell r="B2298" t="str">
            <v>CBP/S</v>
          </cell>
          <cell r="C2298" t="str">
            <v>MOC</v>
          </cell>
          <cell r="E2298" t="str">
            <v>Add a oil drain line on V1850</v>
          </cell>
          <cell r="F2298">
            <v>5000</v>
          </cell>
          <cell r="I2298">
            <v>8244</v>
          </cell>
          <cell r="J2298" t="str">
            <v>Liu Xiaoli</v>
          </cell>
          <cell r="L2298">
            <v>38987</v>
          </cell>
          <cell r="M2298">
            <v>38987</v>
          </cell>
          <cell r="N2298">
            <v>39045</v>
          </cell>
          <cell r="O2298">
            <v>39045</v>
          </cell>
          <cell r="P2298">
            <v>39045</v>
          </cell>
          <cell r="R2298">
            <v>39225</v>
          </cell>
          <cell r="T2298" t="str">
            <v>Closed</v>
          </cell>
          <cell r="U2298" t="str">
            <v>30254802</v>
          </cell>
        </row>
        <row r="2299">
          <cell r="A2299">
            <v>6224</v>
          </cell>
          <cell r="B2299" t="str">
            <v>CCP/F</v>
          </cell>
          <cell r="C2299" t="str">
            <v>MOC</v>
          </cell>
          <cell r="E2299" t="str">
            <v>Relocate QIA-Q17102</v>
          </cell>
          <cell r="F2299">
            <v>0</v>
          </cell>
          <cell r="I2299">
            <v>0</v>
          </cell>
          <cell r="J2299" t="str">
            <v>Lv Guolin</v>
          </cell>
          <cell r="L2299">
            <v>38987</v>
          </cell>
          <cell r="M2299">
            <v>38987</v>
          </cell>
          <cell r="N2299">
            <v>38990</v>
          </cell>
          <cell r="O2299">
            <v>38990</v>
          </cell>
          <cell r="P2299">
            <v>38990</v>
          </cell>
          <cell r="R2299">
            <v>39170</v>
          </cell>
          <cell r="T2299" t="str">
            <v>Closed</v>
          </cell>
        </row>
        <row r="2300">
          <cell r="A2300">
            <v>6223</v>
          </cell>
          <cell r="B2300" t="str">
            <v>CTM/E</v>
          </cell>
          <cell r="C2300" t="str">
            <v>MOC</v>
          </cell>
          <cell r="E2300" t="str">
            <v>P3771A/B入口，设计拆装过滤网起吊支架</v>
          </cell>
          <cell r="F2300">
            <v>0</v>
          </cell>
          <cell r="I2300">
            <v>0</v>
          </cell>
          <cell r="J2300" t="str">
            <v>Cheng Jianping</v>
          </cell>
          <cell r="L2300">
            <v>38979</v>
          </cell>
          <cell r="M2300">
            <v>38979</v>
          </cell>
          <cell r="N2300">
            <v>38990</v>
          </cell>
          <cell r="O2300">
            <v>38990</v>
          </cell>
          <cell r="P2300">
            <v>38990</v>
          </cell>
          <cell r="R2300">
            <v>39170</v>
          </cell>
          <cell r="T2300" t="str">
            <v>Closed</v>
          </cell>
          <cell r="U2300" t="str">
            <v>30224345</v>
          </cell>
        </row>
        <row r="2301">
          <cell r="A2301">
            <v>6222</v>
          </cell>
          <cell r="B2301" t="str">
            <v>CCP/F</v>
          </cell>
          <cell r="C2301" t="str">
            <v>Projects</v>
          </cell>
          <cell r="E2301" t="str">
            <v>Install Spare Pump P4300B from Warehouse to Site</v>
          </cell>
          <cell r="F2301">
            <v>50000</v>
          </cell>
          <cell r="I2301">
            <v>13786</v>
          </cell>
          <cell r="J2301" t="str">
            <v>Xiao Hongqi</v>
          </cell>
          <cell r="L2301">
            <v>38971</v>
          </cell>
          <cell r="M2301">
            <v>38971</v>
          </cell>
          <cell r="N2301">
            <v>39082</v>
          </cell>
          <cell r="R2301">
            <v>41274</v>
          </cell>
          <cell r="T2301" t="str">
            <v>Closed</v>
          </cell>
          <cell r="U2301" t="str">
            <v>30246346</v>
          </cell>
        </row>
        <row r="2302">
          <cell r="A2302">
            <v>6221</v>
          </cell>
          <cell r="B2302" t="str">
            <v>CCP/F</v>
          </cell>
          <cell r="C2302" t="str">
            <v>Projects</v>
          </cell>
          <cell r="E2302" t="str">
            <v>Install on-line PH instrument</v>
          </cell>
          <cell r="F2302">
            <v>20000</v>
          </cell>
          <cell r="I2302">
            <v>0</v>
          </cell>
          <cell r="J2302" t="str">
            <v>Xiao Hongqi</v>
          </cell>
          <cell r="L2302">
            <v>38971</v>
          </cell>
          <cell r="M2302">
            <v>38971</v>
          </cell>
          <cell r="N2302">
            <v>39082</v>
          </cell>
          <cell r="R2302">
            <v>41274</v>
          </cell>
          <cell r="T2302" t="str">
            <v>Closed</v>
          </cell>
          <cell r="U2302" t="str">
            <v>30246232</v>
          </cell>
        </row>
        <row r="2303">
          <cell r="A2303">
            <v>6220</v>
          </cell>
          <cell r="B2303" t="str">
            <v>CCP/F</v>
          </cell>
          <cell r="C2303" t="str">
            <v>Projects</v>
          </cell>
          <cell r="E2303" t="str">
            <v>Install One Control Valve in Jet Line from P4804 to T4800</v>
          </cell>
          <cell r="F2303">
            <v>50000</v>
          </cell>
          <cell r="I2303">
            <v>0</v>
          </cell>
          <cell r="J2303" t="str">
            <v>Xiao Hongqi</v>
          </cell>
          <cell r="L2303">
            <v>38971</v>
          </cell>
          <cell r="M2303">
            <v>38971</v>
          </cell>
          <cell r="N2303">
            <v>39082</v>
          </cell>
          <cell r="R2303">
            <v>41274</v>
          </cell>
          <cell r="T2303" t="str">
            <v>Closed</v>
          </cell>
          <cell r="U2303" t="str">
            <v>30246675</v>
          </cell>
        </row>
        <row r="2304">
          <cell r="A2304">
            <v>6219</v>
          </cell>
          <cell r="B2304" t="str">
            <v>CCP/F</v>
          </cell>
          <cell r="C2304" t="str">
            <v>Projects</v>
          </cell>
          <cell r="E2304" t="str">
            <v>Add spare PA air compressor</v>
          </cell>
          <cell r="F2304">
            <v>9300000</v>
          </cell>
          <cell r="I2304">
            <v>8502832</v>
          </cell>
          <cell r="J2304" t="str">
            <v>Hong Qishe</v>
          </cell>
          <cell r="K2304" t="str">
            <v>Qu Liqiang</v>
          </cell>
          <cell r="L2304">
            <v>39076</v>
          </cell>
          <cell r="M2304">
            <v>39076</v>
          </cell>
          <cell r="N2304">
            <v>39377</v>
          </cell>
          <cell r="O2304">
            <v>39377</v>
          </cell>
          <cell r="P2304">
            <v>39377</v>
          </cell>
          <cell r="Q2304">
            <v>39428</v>
          </cell>
          <cell r="R2304">
            <v>39518</v>
          </cell>
          <cell r="T2304" t="str">
            <v>Closed</v>
          </cell>
          <cell r="U2304" t="str">
            <v>CN09.S.10750.601</v>
          </cell>
        </row>
        <row r="2305">
          <cell r="A2305">
            <v>6218</v>
          </cell>
          <cell r="B2305" t="str">
            <v>CBP/C</v>
          </cell>
          <cell r="C2305" t="str">
            <v>MOC</v>
          </cell>
          <cell r="E2305" t="str">
            <v>Add electrical tracing to some sampling pipes in 330</v>
          </cell>
          <cell r="F2305">
            <v>100360</v>
          </cell>
          <cell r="I2305">
            <v>13586</v>
          </cell>
          <cell r="J2305" t="str">
            <v>Mao Haifeng</v>
          </cell>
          <cell r="L2305">
            <v>38975</v>
          </cell>
          <cell r="M2305">
            <v>38975</v>
          </cell>
          <cell r="N2305">
            <v>39051</v>
          </cell>
          <cell r="O2305">
            <v>39051</v>
          </cell>
          <cell r="P2305">
            <v>39051</v>
          </cell>
          <cell r="R2305">
            <v>39231</v>
          </cell>
          <cell r="T2305" t="str">
            <v>Closed</v>
          </cell>
          <cell r="U2305" t="str">
            <v>30257531</v>
          </cell>
        </row>
        <row r="2306">
          <cell r="A2306">
            <v>6217</v>
          </cell>
          <cell r="B2306" t="str">
            <v>CTS/P</v>
          </cell>
          <cell r="C2306" t="str">
            <v>MOC</v>
          </cell>
          <cell r="E2306" t="str">
            <v>Maintain the power plant gate</v>
          </cell>
          <cell r="F2306">
            <v>50000</v>
          </cell>
          <cell r="I2306">
            <v>9440</v>
          </cell>
          <cell r="J2306" t="str">
            <v>Cheng Jianping</v>
          </cell>
          <cell r="L2306">
            <v>38973</v>
          </cell>
          <cell r="M2306">
            <v>38973</v>
          </cell>
          <cell r="N2306">
            <v>39021</v>
          </cell>
          <cell r="O2306">
            <v>39021</v>
          </cell>
          <cell r="P2306">
            <v>39021</v>
          </cell>
          <cell r="R2306">
            <v>39201</v>
          </cell>
          <cell r="T2306" t="str">
            <v>Closed</v>
          </cell>
          <cell r="U2306" t="str">
            <v>30245661</v>
          </cell>
        </row>
        <row r="2307">
          <cell r="A2307">
            <v>6216</v>
          </cell>
          <cell r="B2307" t="str">
            <v>CCP/O</v>
          </cell>
          <cell r="C2307" t="str">
            <v>MOC</v>
          </cell>
          <cell r="E2307" t="str">
            <v>Separate earthing system of DCS/ESD in OXO plant</v>
          </cell>
          <cell r="F2307">
            <v>0</v>
          </cell>
          <cell r="I2307">
            <v>0</v>
          </cell>
          <cell r="J2307" t="str">
            <v>Ding Xiaogen</v>
          </cell>
          <cell r="K2307" t="str">
            <v>Hu Zhifeng</v>
          </cell>
          <cell r="L2307">
            <v>38973</v>
          </cell>
          <cell r="M2307">
            <v>38973</v>
          </cell>
          <cell r="N2307">
            <v>39238</v>
          </cell>
          <cell r="O2307">
            <v>39236</v>
          </cell>
          <cell r="P2307">
            <v>39236</v>
          </cell>
          <cell r="R2307">
            <v>39416</v>
          </cell>
          <cell r="T2307" t="str">
            <v>Closed</v>
          </cell>
        </row>
        <row r="2308">
          <cell r="A2308">
            <v>6215</v>
          </cell>
          <cell r="B2308" t="str">
            <v>CA</v>
          </cell>
          <cell r="C2308" t="str">
            <v>MOC</v>
          </cell>
          <cell r="E2308" t="str">
            <v>Add a lightning rod in AA/AE</v>
          </cell>
          <cell r="F2308">
            <v>8000</v>
          </cell>
          <cell r="G2308">
            <v>0</v>
          </cell>
          <cell r="I2308">
            <v>2400</v>
          </cell>
          <cell r="J2308" t="str">
            <v>Huang Ying</v>
          </cell>
          <cell r="L2308">
            <v>38961</v>
          </cell>
          <cell r="M2308">
            <v>38961</v>
          </cell>
          <cell r="N2308">
            <v>38990</v>
          </cell>
          <cell r="O2308">
            <v>38990</v>
          </cell>
          <cell r="P2308">
            <v>38990</v>
          </cell>
          <cell r="R2308">
            <v>39170</v>
          </cell>
          <cell r="T2308" t="str">
            <v>Closed</v>
          </cell>
          <cell r="U2308" t="str">
            <v>30243902</v>
          </cell>
        </row>
        <row r="2309">
          <cell r="A2309">
            <v>6214</v>
          </cell>
          <cell r="B2309" t="str">
            <v>CBP/C</v>
          </cell>
          <cell r="C2309" t="str">
            <v>Projects</v>
          </cell>
          <cell r="E2309" t="str">
            <v>Replacement of ESD System in BCC</v>
          </cell>
          <cell r="F2309">
            <v>13500000</v>
          </cell>
          <cell r="G2309">
            <v>0</v>
          </cell>
          <cell r="H2309">
            <v>0</v>
          </cell>
          <cell r="I2309">
            <v>7638870</v>
          </cell>
          <cell r="J2309" t="str">
            <v>Liu Zhiming</v>
          </cell>
          <cell r="L2309">
            <v>38966</v>
          </cell>
          <cell r="M2309">
            <v>38966</v>
          </cell>
          <cell r="N2309">
            <v>40329</v>
          </cell>
          <cell r="O2309">
            <v>40319</v>
          </cell>
          <cell r="P2309">
            <v>40319</v>
          </cell>
          <cell r="Q2309">
            <v>40434</v>
          </cell>
          <cell r="R2309">
            <v>40499</v>
          </cell>
          <cell r="T2309" t="str">
            <v>Closed</v>
          </cell>
          <cell r="U2309" t="str">
            <v>CN09.S.10410.802</v>
          </cell>
        </row>
        <row r="2310">
          <cell r="A2310">
            <v>6212</v>
          </cell>
          <cell r="B2310" t="str">
            <v>CEP/E</v>
          </cell>
          <cell r="C2310" t="str">
            <v>Projects</v>
          </cell>
          <cell r="E2310" t="str">
            <v>Add New MEG Product  Cooler E2517 for Replacing E2516</v>
          </cell>
          <cell r="F2310">
            <v>1100000</v>
          </cell>
          <cell r="G2310">
            <v>0</v>
          </cell>
          <cell r="H2310">
            <v>0</v>
          </cell>
          <cell r="I2310">
            <v>0</v>
          </cell>
          <cell r="J2310" t="str">
            <v>Shao Xinbo</v>
          </cell>
          <cell r="K2310" t="str">
            <v>Wu Zefei</v>
          </cell>
          <cell r="L2310">
            <v>38960</v>
          </cell>
          <cell r="M2310">
            <v>38960</v>
          </cell>
          <cell r="N2310">
            <v>39196</v>
          </cell>
          <cell r="O2310">
            <v>39196</v>
          </cell>
          <cell r="P2310">
            <v>39196</v>
          </cell>
          <cell r="R2310">
            <v>39376</v>
          </cell>
          <cell r="T2310" t="str">
            <v>Closed</v>
          </cell>
          <cell r="U2310" t="str">
            <v>30244735</v>
          </cell>
        </row>
        <row r="2311">
          <cell r="A2311">
            <v>6211</v>
          </cell>
          <cell r="B2311" t="str">
            <v>CBP/C</v>
          </cell>
          <cell r="C2311" t="str">
            <v>Projects</v>
          </cell>
          <cell r="E2311" t="str">
            <v>Implementation of APC for Hot Section of Cracker (Add online analyzer for furnace feed)</v>
          </cell>
          <cell r="F2311">
            <v>14900000</v>
          </cell>
          <cell r="G2311">
            <v>0</v>
          </cell>
          <cell r="H2311">
            <v>0</v>
          </cell>
          <cell r="I2311">
            <v>9856324</v>
          </cell>
          <cell r="J2311" t="str">
            <v>Liu Zhiming</v>
          </cell>
          <cell r="L2311">
            <v>38961</v>
          </cell>
          <cell r="M2311">
            <v>38961</v>
          </cell>
          <cell r="N2311">
            <v>39538</v>
          </cell>
          <cell r="O2311">
            <v>39538</v>
          </cell>
          <cell r="P2311">
            <v>39538</v>
          </cell>
          <cell r="R2311">
            <v>39718</v>
          </cell>
          <cell r="T2311" t="str">
            <v>Closed</v>
          </cell>
          <cell r="U2311" t="str">
            <v>CN09.S.10410.701</v>
          </cell>
        </row>
        <row r="2312">
          <cell r="A2312">
            <v>6210</v>
          </cell>
          <cell r="B2312" t="str">
            <v>CCP/O</v>
          </cell>
          <cell r="C2312" t="str">
            <v>MOC</v>
          </cell>
          <cell r="E2312" t="str">
            <v>Piping from E2645 outlet to V2790B(HOLD)</v>
          </cell>
          <cell r="F2312">
            <v>0</v>
          </cell>
          <cell r="I2312">
            <v>0</v>
          </cell>
          <cell r="J2312" t="str">
            <v>Xia Yan</v>
          </cell>
          <cell r="L2312">
            <v>38965</v>
          </cell>
          <cell r="M2312">
            <v>38965</v>
          </cell>
          <cell r="N2312">
            <v>39172</v>
          </cell>
          <cell r="O2312">
            <v>39172</v>
          </cell>
          <cell r="P2312">
            <v>39172</v>
          </cell>
          <cell r="R2312">
            <v>41274</v>
          </cell>
          <cell r="T2312" t="str">
            <v>Canceled</v>
          </cell>
        </row>
        <row r="2313">
          <cell r="A2313">
            <v>6209</v>
          </cell>
          <cell r="B2313" t="str">
            <v>CTS/P</v>
          </cell>
          <cell r="C2313" t="str">
            <v>MOC</v>
          </cell>
          <cell r="E2313" t="str">
            <v>Kill water hammer in ACW system</v>
          </cell>
          <cell r="F2313">
            <v>0</v>
          </cell>
          <cell r="I2313">
            <v>0</v>
          </cell>
          <cell r="J2313" t="str">
            <v>Chen Yalei</v>
          </cell>
          <cell r="L2313">
            <v>38965</v>
          </cell>
          <cell r="M2313">
            <v>38965</v>
          </cell>
          <cell r="N2313">
            <v>39026</v>
          </cell>
          <cell r="O2313">
            <v>39026</v>
          </cell>
          <cell r="P2313">
            <v>39026</v>
          </cell>
          <cell r="R2313">
            <v>39206</v>
          </cell>
          <cell r="T2313" t="str">
            <v>Closed</v>
          </cell>
        </row>
        <row r="2314">
          <cell r="A2314">
            <v>6208</v>
          </cell>
          <cell r="B2314" t="str">
            <v>CCP/O</v>
          </cell>
          <cell r="C2314" t="str">
            <v>MOC</v>
          </cell>
          <cell r="E2314" t="str">
            <v>Introduce H2 line from OSBL to OXO gas feed line</v>
          </cell>
          <cell r="F2314">
            <v>0</v>
          </cell>
          <cell r="I2314">
            <v>0</v>
          </cell>
          <cell r="J2314" t="str">
            <v>LV Guolin</v>
          </cell>
          <cell r="L2314">
            <v>38959</v>
          </cell>
          <cell r="M2314">
            <v>38959</v>
          </cell>
          <cell r="R2314">
            <v>41274</v>
          </cell>
          <cell r="T2314" t="str">
            <v>Canceled</v>
          </cell>
        </row>
        <row r="2315">
          <cell r="A2315">
            <v>6207</v>
          </cell>
          <cell r="B2315" t="str">
            <v>CCP/O</v>
          </cell>
          <cell r="C2315" t="str">
            <v>MOC</v>
          </cell>
          <cell r="E2315" t="str">
            <v>Change material of E2360, E2450 to 304L</v>
          </cell>
          <cell r="F2315">
            <v>0</v>
          </cell>
          <cell r="I2315">
            <v>0</v>
          </cell>
          <cell r="L2315">
            <v>38493</v>
          </cell>
          <cell r="M2315">
            <v>38493</v>
          </cell>
          <cell r="R2315">
            <v>41274</v>
          </cell>
          <cell r="T2315" t="str">
            <v>Canceled</v>
          </cell>
        </row>
        <row r="2316">
          <cell r="A2316">
            <v>6206</v>
          </cell>
          <cell r="B2316" t="str">
            <v>CCP/F</v>
          </cell>
          <cell r="C2316" t="str">
            <v>MOC</v>
          </cell>
          <cell r="E2316" t="str">
            <v>Add a platform for PA high boiler loading</v>
          </cell>
          <cell r="F2316">
            <v>0</v>
          </cell>
          <cell r="I2316">
            <v>0</v>
          </cell>
          <cell r="J2316" t="str">
            <v>Li Ran</v>
          </cell>
          <cell r="L2316">
            <v>38959</v>
          </cell>
          <cell r="M2316">
            <v>38959</v>
          </cell>
          <cell r="N2316">
            <v>38990</v>
          </cell>
          <cell r="O2316">
            <v>38990</v>
          </cell>
          <cell r="P2316">
            <v>38990</v>
          </cell>
          <cell r="R2316">
            <v>39170</v>
          </cell>
          <cell r="T2316" t="str">
            <v>Closed</v>
          </cell>
        </row>
        <row r="2317">
          <cell r="A2317">
            <v>6205</v>
          </cell>
          <cell r="B2317" t="str">
            <v>CBP/C</v>
          </cell>
          <cell r="C2317" t="str">
            <v>Projects</v>
          </cell>
          <cell r="E2317" t="str">
            <v>PGU change hydrogenation feed filters with auto-flush filters</v>
          </cell>
          <cell r="F2317">
            <v>700000</v>
          </cell>
          <cell r="I2317">
            <v>0</v>
          </cell>
          <cell r="J2317" t="str">
            <v>Fang Zhengbo</v>
          </cell>
          <cell r="K2317" t="str">
            <v>Zhang Fanwen</v>
          </cell>
          <cell r="L2317">
            <v>38959</v>
          </cell>
          <cell r="M2317">
            <v>38959</v>
          </cell>
          <cell r="N2317">
            <v>39202</v>
          </cell>
          <cell r="O2317">
            <v>39202</v>
          </cell>
          <cell r="P2317">
            <v>39202</v>
          </cell>
          <cell r="R2317">
            <v>39382</v>
          </cell>
          <cell r="T2317" t="str">
            <v>Closed</v>
          </cell>
          <cell r="U2317" t="str">
            <v>30244729</v>
          </cell>
        </row>
        <row r="2318">
          <cell r="A2318">
            <v>6204</v>
          </cell>
          <cell r="B2318" t="str">
            <v>CBP/A</v>
          </cell>
          <cell r="C2318" t="str">
            <v>Projects</v>
          </cell>
          <cell r="E2318" t="str">
            <v>Add corrosion inhibitor  injection system</v>
          </cell>
          <cell r="F2318">
            <v>450000</v>
          </cell>
          <cell r="I2318">
            <v>306973</v>
          </cell>
          <cell r="J2318" t="str">
            <v>XU Chen</v>
          </cell>
          <cell r="K2318" t="str">
            <v>Ding Changyong</v>
          </cell>
          <cell r="L2318">
            <v>39029</v>
          </cell>
          <cell r="M2318">
            <v>39029</v>
          </cell>
          <cell r="N2318">
            <v>39196</v>
          </cell>
          <cell r="O2318">
            <v>39196</v>
          </cell>
          <cell r="P2318">
            <v>39196</v>
          </cell>
          <cell r="R2318">
            <v>39376</v>
          </cell>
          <cell r="T2318" t="str">
            <v>Closed</v>
          </cell>
          <cell r="U2318" t="str">
            <v>CN09.I.10420.601</v>
          </cell>
        </row>
        <row r="2319">
          <cell r="A2319">
            <v>6203</v>
          </cell>
          <cell r="B2319" t="str">
            <v>CEP/E</v>
          </cell>
          <cell r="C2319" t="str">
            <v>Projects</v>
          </cell>
          <cell r="E2319" t="str">
            <v>Add Meeting Pump of BFW Treatment Agent</v>
          </cell>
          <cell r="F2319">
            <v>400000</v>
          </cell>
          <cell r="I2319">
            <v>25422</v>
          </cell>
          <cell r="J2319" t="str">
            <v>Zhou Haixiao</v>
          </cell>
          <cell r="L2319">
            <v>38950</v>
          </cell>
          <cell r="M2319">
            <v>38950</v>
          </cell>
          <cell r="N2319">
            <v>39082</v>
          </cell>
          <cell r="R2319">
            <v>41274</v>
          </cell>
          <cell r="T2319" t="str">
            <v>Closed</v>
          </cell>
          <cell r="U2319" t="str">
            <v>30243083</v>
          </cell>
        </row>
        <row r="2320">
          <cell r="A2320">
            <v>6202</v>
          </cell>
          <cell r="B2320" t="str">
            <v>CCP/F</v>
          </cell>
          <cell r="C2320" t="str">
            <v>MOC</v>
          </cell>
          <cell r="E2320" t="str">
            <v>Add strainer on inlet of P4804A</v>
          </cell>
          <cell r="F2320">
            <v>0</v>
          </cell>
          <cell r="I2320">
            <v>11001</v>
          </cell>
          <cell r="J2320" t="str">
            <v>Xu Chen</v>
          </cell>
          <cell r="L2320">
            <v>38951</v>
          </cell>
          <cell r="M2320">
            <v>38951</v>
          </cell>
          <cell r="N2320">
            <v>38990</v>
          </cell>
          <cell r="O2320">
            <v>38990</v>
          </cell>
          <cell r="P2320">
            <v>38990</v>
          </cell>
          <cell r="R2320">
            <v>39170</v>
          </cell>
          <cell r="T2320" t="str">
            <v>Closed</v>
          </cell>
          <cell r="U2320" t="str">
            <v>30237860</v>
          </cell>
        </row>
        <row r="2321">
          <cell r="A2321">
            <v>6201</v>
          </cell>
          <cell r="B2321" t="str">
            <v>CAP/E</v>
          </cell>
          <cell r="C2321" t="str">
            <v>MOC</v>
          </cell>
          <cell r="E2321" t="str">
            <v>Add a stainless steel wash pool for V7470 packages cleaning</v>
          </cell>
          <cell r="F2321">
            <v>0</v>
          </cell>
          <cell r="I2321">
            <v>0</v>
          </cell>
          <cell r="J2321" t="str">
            <v>Zeng Qiuxiang</v>
          </cell>
          <cell r="L2321">
            <v>38951</v>
          </cell>
          <cell r="M2321">
            <v>38951</v>
          </cell>
          <cell r="N2321">
            <v>38990</v>
          </cell>
          <cell r="O2321">
            <v>38990</v>
          </cell>
          <cell r="P2321">
            <v>38990</v>
          </cell>
          <cell r="R2321">
            <v>39170</v>
          </cell>
          <cell r="T2321" t="str">
            <v>Closed</v>
          </cell>
        </row>
        <row r="2322">
          <cell r="A2322">
            <v>6200</v>
          </cell>
          <cell r="B2322" t="str">
            <v>CAP/E</v>
          </cell>
          <cell r="C2322" t="str">
            <v>MOC</v>
          </cell>
          <cell r="E2322" t="str">
            <v>Change the ground between MA plant and V5685 from gravel to concrete</v>
          </cell>
          <cell r="F2322">
            <v>0</v>
          </cell>
          <cell r="I2322">
            <v>0</v>
          </cell>
          <cell r="J2322" t="str">
            <v>Wu Liang</v>
          </cell>
          <cell r="L2322">
            <v>38951</v>
          </cell>
          <cell r="M2322">
            <v>38951</v>
          </cell>
          <cell r="N2322">
            <v>38990</v>
          </cell>
          <cell r="O2322">
            <v>38990</v>
          </cell>
          <cell r="P2322">
            <v>38990</v>
          </cell>
          <cell r="R2322">
            <v>39170</v>
          </cell>
          <cell r="T2322" t="str">
            <v>Closed</v>
          </cell>
        </row>
        <row r="2323">
          <cell r="A2323">
            <v>6199</v>
          </cell>
          <cell r="B2323" t="str">
            <v>CEP/E</v>
          </cell>
          <cell r="C2323" t="str">
            <v>MOC</v>
          </cell>
          <cell r="E2323" t="str">
            <v>Replace the material of the line between V2420 and V2401 from CS to SS</v>
          </cell>
          <cell r="F2323">
            <v>0</v>
          </cell>
          <cell r="I2323">
            <v>0</v>
          </cell>
          <cell r="J2323" t="str">
            <v>Chen Yalei</v>
          </cell>
          <cell r="L2323">
            <v>38950</v>
          </cell>
          <cell r="M2323">
            <v>38950</v>
          </cell>
          <cell r="N2323">
            <v>38970</v>
          </cell>
          <cell r="O2323">
            <v>38963</v>
          </cell>
          <cell r="P2323">
            <v>38963</v>
          </cell>
          <cell r="R2323">
            <v>39143</v>
          </cell>
          <cell r="T2323" t="str">
            <v>Closed</v>
          </cell>
        </row>
        <row r="2324">
          <cell r="A2324">
            <v>6198</v>
          </cell>
          <cell r="B2324" t="str">
            <v>CBP/A</v>
          </cell>
          <cell r="C2324" t="str">
            <v>MOC</v>
          </cell>
          <cell r="E2324" t="str">
            <v>Change 390FI9125 to bidirectional flow indicator</v>
          </cell>
          <cell r="F2324">
            <v>15000</v>
          </cell>
          <cell r="I2324">
            <v>20852</v>
          </cell>
          <cell r="J2324" t="str">
            <v>Xu Chen</v>
          </cell>
          <cell r="L2324">
            <v>38950</v>
          </cell>
          <cell r="M2324">
            <v>38950</v>
          </cell>
          <cell r="R2324">
            <v>41274</v>
          </cell>
          <cell r="T2324" t="str">
            <v>Closed</v>
          </cell>
          <cell r="U2324" t="str">
            <v>30241315</v>
          </cell>
        </row>
        <row r="2325">
          <cell r="A2325">
            <v>6197</v>
          </cell>
          <cell r="B2325" t="str">
            <v>CTS/P</v>
          </cell>
          <cell r="C2325" t="str">
            <v>Projects</v>
          </cell>
          <cell r="E2325" t="str">
            <v>Add a New Pump for ACW System in Power Plant</v>
          </cell>
          <cell r="F2325">
            <v>148000</v>
          </cell>
          <cell r="I2325">
            <v>280</v>
          </cell>
          <cell r="J2325" t="str">
            <v>Liu Aijun</v>
          </cell>
          <cell r="L2325">
            <v>38947</v>
          </cell>
          <cell r="M2325">
            <v>38947</v>
          </cell>
          <cell r="N2325">
            <v>39082</v>
          </cell>
          <cell r="R2325">
            <v>41274</v>
          </cell>
          <cell r="T2325" t="str">
            <v>Closed</v>
          </cell>
          <cell r="U2325" t="str">
            <v>30242147</v>
          </cell>
        </row>
        <row r="2326">
          <cell r="A2326">
            <v>6196</v>
          </cell>
          <cell r="B2326" t="str">
            <v>CCP/M</v>
          </cell>
          <cell r="C2326" t="str">
            <v>MOC</v>
          </cell>
          <cell r="E2326" t="str">
            <v>Add one control valve jet line from P4804A to T4800</v>
          </cell>
          <cell r="F2326">
            <v>0</v>
          </cell>
          <cell r="I2326">
            <v>0</v>
          </cell>
          <cell r="J2326" t="str">
            <v>LV Guolin</v>
          </cell>
          <cell r="L2326">
            <v>38947</v>
          </cell>
          <cell r="M2326">
            <v>38947</v>
          </cell>
          <cell r="N2326">
            <v>38990</v>
          </cell>
          <cell r="O2326">
            <v>38990</v>
          </cell>
          <cell r="P2326">
            <v>38990</v>
          </cell>
          <cell r="R2326">
            <v>39170</v>
          </cell>
          <cell r="T2326" t="str">
            <v>Closed</v>
          </cell>
        </row>
        <row r="2327">
          <cell r="A2327">
            <v>6194</v>
          </cell>
          <cell r="B2327" t="str">
            <v>CFA</v>
          </cell>
          <cell r="C2327" t="str">
            <v>MOC</v>
          </cell>
          <cell r="E2327" t="str">
            <v>乙烯路扬巴段制作标识和物流门岗处制作安装告示牌</v>
          </cell>
          <cell r="F2327">
            <v>40000</v>
          </cell>
          <cell r="I2327">
            <v>21080</v>
          </cell>
          <cell r="J2327" t="str">
            <v>Yu YI</v>
          </cell>
          <cell r="K2327" t="str">
            <v>Lu Jie</v>
          </cell>
          <cell r="L2327">
            <v>38943</v>
          </cell>
          <cell r="M2327">
            <v>38943</v>
          </cell>
          <cell r="N2327">
            <v>39325</v>
          </cell>
          <cell r="O2327">
            <v>39385</v>
          </cell>
          <cell r="P2327">
            <v>39385</v>
          </cell>
          <cell r="R2327">
            <v>39565</v>
          </cell>
          <cell r="T2327" t="str">
            <v>Closed</v>
          </cell>
          <cell r="U2327" t="str">
            <v>30241561</v>
          </cell>
        </row>
        <row r="2328">
          <cell r="A2328">
            <v>6193</v>
          </cell>
          <cell r="B2328" t="str">
            <v>CEP/E</v>
          </cell>
          <cell r="C2328" t="str">
            <v>MOC</v>
          </cell>
          <cell r="E2328" t="str">
            <v>Add extra valves at discharge side of P3910A/B/C</v>
          </cell>
          <cell r="F2328">
            <v>1920</v>
          </cell>
          <cell r="I2328">
            <v>4800</v>
          </cell>
          <cell r="J2328" t="str">
            <v>Xiao Wenjing</v>
          </cell>
          <cell r="L2328">
            <v>38940</v>
          </cell>
          <cell r="M2328">
            <v>38940</v>
          </cell>
          <cell r="O2328">
            <v>39002</v>
          </cell>
          <cell r="P2328">
            <v>39002</v>
          </cell>
          <cell r="R2328">
            <v>39182</v>
          </cell>
          <cell r="T2328" t="str">
            <v>Closed</v>
          </cell>
          <cell r="U2328" t="str">
            <v>30242020</v>
          </cell>
        </row>
        <row r="2329">
          <cell r="A2329">
            <v>6192</v>
          </cell>
          <cell r="B2329" t="str">
            <v>CEP/E</v>
          </cell>
          <cell r="C2329" t="str">
            <v>MOC</v>
          </cell>
          <cell r="E2329" t="str">
            <v>Modify piping between P1230 and P1260, change setting direction of tuning fork on suction line of P1260</v>
          </cell>
          <cell r="F2329">
            <v>3000</v>
          </cell>
          <cell r="I2329">
            <v>23840</v>
          </cell>
          <cell r="J2329" t="str">
            <v>Shao Xinbo</v>
          </cell>
          <cell r="L2329">
            <v>38940</v>
          </cell>
          <cell r="M2329">
            <v>38940</v>
          </cell>
          <cell r="N2329">
            <v>39072</v>
          </cell>
          <cell r="O2329">
            <v>39072</v>
          </cell>
          <cell r="P2329">
            <v>39072</v>
          </cell>
          <cell r="R2329">
            <v>39252</v>
          </cell>
          <cell r="T2329" t="str">
            <v>Closed</v>
          </cell>
          <cell r="U2329" t="str">
            <v>30241857</v>
          </cell>
        </row>
        <row r="2330">
          <cell r="A2330">
            <v>6191</v>
          </cell>
          <cell r="B2330" t="str">
            <v>CTE/A</v>
          </cell>
          <cell r="C2330" t="str">
            <v>Projects</v>
          </cell>
          <cell r="E2330" t="str">
            <v>PID convertion and updating</v>
          </cell>
          <cell r="F2330">
            <v>650000</v>
          </cell>
          <cell r="I2330">
            <v>0</v>
          </cell>
          <cell r="J2330" t="str">
            <v>Ding Hao</v>
          </cell>
          <cell r="L2330">
            <v>38940</v>
          </cell>
          <cell r="M2330">
            <v>38940</v>
          </cell>
          <cell r="N2330">
            <v>39172</v>
          </cell>
          <cell r="R2330">
            <v>41274</v>
          </cell>
          <cell r="T2330" t="str">
            <v>Canceled</v>
          </cell>
        </row>
        <row r="2331">
          <cell r="A2331">
            <v>6190</v>
          </cell>
          <cell r="B2331" t="str">
            <v>CBP/C</v>
          </cell>
          <cell r="C2331" t="str">
            <v>Projects</v>
          </cell>
          <cell r="E2331" t="str">
            <v>Add a LPG Slip Line from YPC to SCTF</v>
          </cell>
          <cell r="F2331">
            <v>1850000</v>
          </cell>
          <cell r="G2331">
            <v>0</v>
          </cell>
          <cell r="H2331">
            <v>0</v>
          </cell>
          <cell r="I2331">
            <v>0</v>
          </cell>
          <cell r="J2331" t="str">
            <v>Lv Guolin</v>
          </cell>
          <cell r="L2331">
            <v>38986</v>
          </cell>
          <cell r="M2331">
            <v>38986</v>
          </cell>
          <cell r="N2331">
            <v>39355</v>
          </cell>
          <cell r="O2331">
            <v>39355</v>
          </cell>
          <cell r="P2331">
            <v>39355</v>
          </cell>
          <cell r="R2331">
            <v>39535</v>
          </cell>
          <cell r="T2331" t="str">
            <v>Closed</v>
          </cell>
          <cell r="U2331" t="str">
            <v>30247972</v>
          </cell>
        </row>
        <row r="2332">
          <cell r="A2332">
            <v>6189</v>
          </cell>
          <cell r="B2332" t="str">
            <v>CCP/L</v>
          </cell>
          <cell r="C2332" t="str">
            <v>Projects</v>
          </cell>
          <cell r="E2332" t="str">
            <v>Add a Camera for CIQ</v>
          </cell>
          <cell r="F2332">
            <v>50000</v>
          </cell>
          <cell r="I2332">
            <v>0</v>
          </cell>
          <cell r="J2332" t="str">
            <v>Wu Jiazhao</v>
          </cell>
          <cell r="L2332">
            <v>38936</v>
          </cell>
          <cell r="M2332">
            <v>38936</v>
          </cell>
          <cell r="N2332">
            <v>39036</v>
          </cell>
          <cell r="O2332">
            <v>39036</v>
          </cell>
          <cell r="P2332">
            <v>39036</v>
          </cell>
          <cell r="R2332">
            <v>39216</v>
          </cell>
          <cell r="T2332" t="str">
            <v>Closed</v>
          </cell>
          <cell r="U2332" t="str">
            <v>30241484</v>
          </cell>
        </row>
        <row r="2333">
          <cell r="A2333">
            <v>6188</v>
          </cell>
          <cell r="B2333" t="str">
            <v>CTS/P</v>
          </cell>
          <cell r="C2333" t="str">
            <v>Projects</v>
          </cell>
          <cell r="E2333" t="str">
            <v>Add a plantwide Events Historian Server in Power Plant</v>
          </cell>
          <cell r="F2333">
            <v>400000</v>
          </cell>
          <cell r="I2333">
            <v>0</v>
          </cell>
          <cell r="J2333" t="str">
            <v>Li Zhongqiu</v>
          </cell>
          <cell r="L2333">
            <v>38945</v>
          </cell>
          <cell r="M2333">
            <v>38945</v>
          </cell>
          <cell r="N2333">
            <v>39082</v>
          </cell>
          <cell r="O2333">
            <v>39051</v>
          </cell>
          <cell r="P2333">
            <v>39051</v>
          </cell>
          <cell r="R2333">
            <v>39231</v>
          </cell>
          <cell r="T2333" t="str">
            <v>Closed</v>
          </cell>
          <cell r="U2333" t="str">
            <v>30241481</v>
          </cell>
        </row>
        <row r="2334">
          <cell r="A2334">
            <v>6187</v>
          </cell>
          <cell r="B2334" t="str">
            <v>CBP/C</v>
          </cell>
          <cell r="C2334" t="str">
            <v>MOC</v>
          </cell>
          <cell r="E2334" t="str">
            <v>裂解气燃料气支管线扩大</v>
          </cell>
          <cell r="F2334">
            <v>0</v>
          </cell>
          <cell r="I2334">
            <v>0</v>
          </cell>
          <cell r="J2334" t="str">
            <v>Xia Yan</v>
          </cell>
          <cell r="L2334">
            <v>38938</v>
          </cell>
          <cell r="M2334">
            <v>38938</v>
          </cell>
          <cell r="N2334">
            <v>39202</v>
          </cell>
          <cell r="O2334">
            <v>39168</v>
          </cell>
          <cell r="P2334">
            <v>39168</v>
          </cell>
          <cell r="R2334">
            <v>39348</v>
          </cell>
          <cell r="T2334" t="str">
            <v>Closed</v>
          </cell>
        </row>
        <row r="2335">
          <cell r="A2335">
            <v>6186</v>
          </cell>
          <cell r="B2335" t="str">
            <v>CCP/F</v>
          </cell>
          <cell r="C2335" t="str">
            <v>MOC</v>
          </cell>
          <cell r="E2335" t="str">
            <v>Paving ground with concrete</v>
          </cell>
          <cell r="F2335">
            <v>0</v>
          </cell>
          <cell r="I2335">
            <v>0</v>
          </cell>
          <cell r="J2335" t="str">
            <v>Jiang Wenqing</v>
          </cell>
          <cell r="L2335">
            <v>38937</v>
          </cell>
          <cell r="M2335">
            <v>38937</v>
          </cell>
          <cell r="N2335">
            <v>38960</v>
          </cell>
          <cell r="O2335">
            <v>38960</v>
          </cell>
          <cell r="P2335">
            <v>38960</v>
          </cell>
          <cell r="R2335">
            <v>39140</v>
          </cell>
          <cell r="T2335" t="str">
            <v>Closed</v>
          </cell>
        </row>
        <row r="2336">
          <cell r="A2336">
            <v>6185</v>
          </cell>
          <cell r="B2336" t="str">
            <v>CBP/C</v>
          </cell>
          <cell r="C2336" t="str">
            <v>MOC</v>
          </cell>
          <cell r="E2336" t="str">
            <v>Relocate 320LV9132</v>
          </cell>
          <cell r="F2336">
            <v>0</v>
          </cell>
          <cell r="I2336">
            <v>13783</v>
          </cell>
          <cell r="J2336" t="str">
            <v>Fang Zhengbo</v>
          </cell>
          <cell r="L2336">
            <v>38937</v>
          </cell>
          <cell r="M2336">
            <v>38937</v>
          </cell>
          <cell r="N2336">
            <v>39038</v>
          </cell>
          <cell r="O2336">
            <v>39038</v>
          </cell>
          <cell r="P2336">
            <v>39038</v>
          </cell>
          <cell r="R2336">
            <v>39218</v>
          </cell>
          <cell r="T2336" t="str">
            <v>Closed</v>
          </cell>
          <cell r="U2336" t="str">
            <v>30241028</v>
          </cell>
        </row>
        <row r="2337">
          <cell r="A2337">
            <v>6184</v>
          </cell>
          <cell r="B2337" t="str">
            <v>CEP/E</v>
          </cell>
          <cell r="C2337" t="str">
            <v>MOC</v>
          </cell>
          <cell r="E2337" t="str">
            <v>Add additional flange pair at exit of E2400</v>
          </cell>
          <cell r="F2337">
            <v>0</v>
          </cell>
          <cell r="I2337">
            <v>0</v>
          </cell>
          <cell r="J2337" t="str">
            <v>Shao Xinbo</v>
          </cell>
          <cell r="L2337">
            <v>38935</v>
          </cell>
          <cell r="M2337">
            <v>38935</v>
          </cell>
          <cell r="N2337">
            <v>38990</v>
          </cell>
          <cell r="O2337">
            <v>38990</v>
          </cell>
          <cell r="P2337">
            <v>38990</v>
          </cell>
          <cell r="R2337">
            <v>39170</v>
          </cell>
          <cell r="T2337" t="str">
            <v>Closed</v>
          </cell>
        </row>
        <row r="2338">
          <cell r="A2338">
            <v>6183</v>
          </cell>
          <cell r="B2338" t="str">
            <v>CTS/U</v>
          </cell>
          <cell r="C2338" t="str">
            <v>MOC</v>
          </cell>
          <cell r="E2338" t="str">
            <v>扬子门站附近天然气管线加套管保护</v>
          </cell>
          <cell r="F2338">
            <v>60000</v>
          </cell>
          <cell r="I2338">
            <v>2560</v>
          </cell>
          <cell r="J2338" t="str">
            <v>Xu Yuebo</v>
          </cell>
          <cell r="L2338">
            <v>38933</v>
          </cell>
          <cell r="M2338">
            <v>38933</v>
          </cell>
          <cell r="N2338">
            <v>38990</v>
          </cell>
          <cell r="O2338">
            <v>38990</v>
          </cell>
          <cell r="P2338">
            <v>38990</v>
          </cell>
          <cell r="R2338">
            <v>39170</v>
          </cell>
          <cell r="T2338" t="str">
            <v>Closed</v>
          </cell>
          <cell r="U2338" t="str">
            <v>30240580</v>
          </cell>
        </row>
        <row r="2339">
          <cell r="A2339">
            <v>6182</v>
          </cell>
          <cell r="B2339" t="str">
            <v>CBP/C</v>
          </cell>
          <cell r="C2339" t="str">
            <v>Projects</v>
          </cell>
          <cell r="E2339" t="str">
            <v>Add a set of oil/water separator</v>
          </cell>
          <cell r="F2339">
            <v>1600000</v>
          </cell>
          <cell r="I2339">
            <v>1558450</v>
          </cell>
          <cell r="J2339" t="str">
            <v>Liu Xiaoli</v>
          </cell>
          <cell r="K2339" t="str">
            <v>Zhang Fanwen</v>
          </cell>
          <cell r="L2339">
            <v>38932</v>
          </cell>
          <cell r="M2339">
            <v>39253</v>
          </cell>
          <cell r="N2339">
            <v>39644</v>
          </cell>
          <cell r="O2339">
            <v>39689</v>
          </cell>
          <cell r="P2339">
            <v>39689</v>
          </cell>
          <cell r="Q2339">
            <v>39744</v>
          </cell>
          <cell r="R2339">
            <v>39834</v>
          </cell>
          <cell r="T2339" t="str">
            <v>Closed</v>
          </cell>
          <cell r="U2339" t="str">
            <v>CN09.S.10410.702</v>
          </cell>
        </row>
        <row r="2340">
          <cell r="A2340">
            <v>6181</v>
          </cell>
          <cell r="B2340" t="str">
            <v>CFL/OT</v>
          </cell>
          <cell r="C2340" t="str">
            <v>Projects</v>
          </cell>
          <cell r="E2340" t="str">
            <v>Add a loading arm of N-but</v>
          </cell>
          <cell r="F2340">
            <v>215000</v>
          </cell>
          <cell r="I2340">
            <v>0</v>
          </cell>
          <cell r="J2340" t="str">
            <v>Luo Dingyuan</v>
          </cell>
          <cell r="L2340">
            <v>38937</v>
          </cell>
          <cell r="M2340">
            <v>38937</v>
          </cell>
          <cell r="N2340">
            <v>39080</v>
          </cell>
          <cell r="O2340">
            <v>39079</v>
          </cell>
          <cell r="P2340">
            <v>39079</v>
          </cell>
          <cell r="R2340">
            <v>39259</v>
          </cell>
          <cell r="T2340" t="str">
            <v>Closed</v>
          </cell>
          <cell r="U2340" t="str">
            <v>30241591</v>
          </cell>
        </row>
        <row r="2341">
          <cell r="A2341">
            <v>6179</v>
          </cell>
          <cell r="B2341" t="str">
            <v>CTS/U</v>
          </cell>
          <cell r="C2341" t="str">
            <v>Projects</v>
          </cell>
          <cell r="E2341" t="str">
            <v>New 150t/h steam generator fired with EBO</v>
          </cell>
          <cell r="F2341">
            <v>55000000</v>
          </cell>
          <cell r="I2341">
            <v>0</v>
          </cell>
          <cell r="J2341" t="str">
            <v>Shao xinbo</v>
          </cell>
          <cell r="L2341">
            <v>38923</v>
          </cell>
          <cell r="M2341">
            <v>38923</v>
          </cell>
          <cell r="N2341">
            <v>39447</v>
          </cell>
          <cell r="R2341">
            <v>41274</v>
          </cell>
          <cell r="T2341" t="str">
            <v>Canceled</v>
          </cell>
          <cell r="U2341" t="str">
            <v>30239387</v>
          </cell>
        </row>
        <row r="2342">
          <cell r="A2342">
            <v>6178</v>
          </cell>
          <cell r="B2342" t="str">
            <v>CBP/C</v>
          </cell>
          <cell r="C2342" t="str">
            <v>MOC</v>
          </cell>
          <cell r="E2342" t="str">
            <v>Expand F921A/B capacity</v>
          </cell>
          <cell r="F2342">
            <v>320</v>
          </cell>
          <cell r="I2342">
            <v>4480</v>
          </cell>
          <cell r="J2342" t="str">
            <v>Xiao Wenjing</v>
          </cell>
          <cell r="L2342">
            <v>38922</v>
          </cell>
          <cell r="M2342">
            <v>38922</v>
          </cell>
          <cell r="N2342">
            <v>39002</v>
          </cell>
          <cell r="O2342">
            <v>39002</v>
          </cell>
          <cell r="P2342">
            <v>39002</v>
          </cell>
          <cell r="R2342">
            <v>39182</v>
          </cell>
          <cell r="T2342" t="str">
            <v>Closed</v>
          </cell>
          <cell r="U2342" t="str">
            <v>30240593</v>
          </cell>
        </row>
        <row r="2343">
          <cell r="A2343">
            <v>6177</v>
          </cell>
          <cell r="B2343" t="str">
            <v>CBP/C</v>
          </cell>
          <cell r="C2343" t="str">
            <v>MOC</v>
          </cell>
          <cell r="E2343" t="str">
            <v>Add drainage at Man-Hole on bottom of sphere tank SCTF</v>
          </cell>
          <cell r="F2343">
            <v>0</v>
          </cell>
          <cell r="I2343">
            <v>0</v>
          </cell>
          <cell r="J2343" t="str">
            <v>Fang Zhengbo</v>
          </cell>
          <cell r="L2343">
            <v>38918</v>
          </cell>
          <cell r="M2343">
            <v>38918</v>
          </cell>
          <cell r="N2343">
            <v>38960</v>
          </cell>
          <cell r="O2343">
            <v>38960</v>
          </cell>
          <cell r="P2343">
            <v>38960</v>
          </cell>
          <cell r="R2343">
            <v>39140</v>
          </cell>
          <cell r="T2343" t="str">
            <v>Closed</v>
          </cell>
        </row>
        <row r="2344">
          <cell r="A2344">
            <v>6176</v>
          </cell>
          <cell r="B2344" t="str">
            <v>CTA</v>
          </cell>
          <cell r="C2344" t="str">
            <v>Projects</v>
          </cell>
          <cell r="E2344" t="str">
            <v>Add rainwater drainage ditch for offsite road(Yanjiang road)</v>
          </cell>
          <cell r="F2344">
            <v>1700000</v>
          </cell>
          <cell r="G2344">
            <v>0</v>
          </cell>
          <cell r="H2344">
            <v>0</v>
          </cell>
          <cell r="I2344">
            <v>0</v>
          </cell>
          <cell r="J2344" t="str">
            <v>Wu Chuanbin</v>
          </cell>
          <cell r="K2344" t="str">
            <v>Guo Yibing</v>
          </cell>
          <cell r="L2344">
            <v>38960</v>
          </cell>
          <cell r="M2344">
            <v>38960</v>
          </cell>
          <cell r="N2344">
            <v>39537</v>
          </cell>
          <cell r="O2344">
            <v>39568</v>
          </cell>
          <cell r="P2344">
            <v>39568</v>
          </cell>
          <cell r="R2344">
            <v>39748</v>
          </cell>
          <cell r="T2344" t="str">
            <v>Closed</v>
          </cell>
          <cell r="U2344" t="str">
            <v>30244153</v>
          </cell>
        </row>
        <row r="2345">
          <cell r="A2345">
            <v>6175</v>
          </cell>
          <cell r="B2345" t="str">
            <v>CTS/U</v>
          </cell>
          <cell r="C2345" t="str">
            <v>Projects</v>
          </cell>
          <cell r="E2345" t="str">
            <v>Add walkway on OSBLpiperack</v>
          </cell>
          <cell r="F2345">
            <v>14300000</v>
          </cell>
          <cell r="G2345">
            <v>0</v>
          </cell>
          <cell r="H2345">
            <v>0</v>
          </cell>
          <cell r="I2345">
            <v>0</v>
          </cell>
          <cell r="J2345" t="str">
            <v>Wu Chuanbin</v>
          </cell>
          <cell r="K2345" t="str">
            <v>Jiang Yunning</v>
          </cell>
          <cell r="L2345">
            <v>38952</v>
          </cell>
          <cell r="M2345">
            <v>38952</v>
          </cell>
          <cell r="N2345">
            <v>39380</v>
          </cell>
          <cell r="O2345">
            <v>39444</v>
          </cell>
          <cell r="P2345">
            <v>39444</v>
          </cell>
          <cell r="R2345">
            <v>39624</v>
          </cell>
          <cell r="T2345" t="str">
            <v>Closed</v>
          </cell>
          <cell r="U2345" t="str">
            <v>30244919</v>
          </cell>
        </row>
        <row r="2346">
          <cell r="A2346">
            <v>6174</v>
          </cell>
          <cell r="B2346" t="str">
            <v>CEP/P</v>
          </cell>
          <cell r="C2346" t="str">
            <v>MOC</v>
          </cell>
          <cell r="E2346" t="str">
            <v>Increase the gradient of V5040 vent line 5001.009.1</v>
          </cell>
          <cell r="F2346">
            <v>0</v>
          </cell>
          <cell r="I2346">
            <v>0</v>
          </cell>
          <cell r="J2346" t="str">
            <v>Xiao Wenjing</v>
          </cell>
          <cell r="L2346">
            <v>38919</v>
          </cell>
          <cell r="M2346">
            <v>38919</v>
          </cell>
          <cell r="N2346">
            <v>38990</v>
          </cell>
          <cell r="O2346">
            <v>38990</v>
          </cell>
          <cell r="P2346">
            <v>38990</v>
          </cell>
          <cell r="R2346">
            <v>39170</v>
          </cell>
          <cell r="T2346" t="str">
            <v>Closed</v>
          </cell>
        </row>
        <row r="2347">
          <cell r="A2347">
            <v>6173</v>
          </cell>
          <cell r="B2347" t="str">
            <v>CAP/A</v>
          </cell>
          <cell r="C2347" t="str">
            <v>MOC</v>
          </cell>
          <cell r="E2347" t="str">
            <v>Change the local level measurement at V8200</v>
          </cell>
          <cell r="F2347">
            <v>0</v>
          </cell>
          <cell r="I2347">
            <v>36704</v>
          </cell>
          <cell r="J2347" t="str">
            <v>Feng Shengli</v>
          </cell>
          <cell r="L2347">
            <v>38931</v>
          </cell>
          <cell r="M2347">
            <v>38931</v>
          </cell>
          <cell r="N2347">
            <v>38990</v>
          </cell>
          <cell r="O2347">
            <v>38990</v>
          </cell>
          <cell r="P2347">
            <v>38990</v>
          </cell>
          <cell r="R2347">
            <v>39170</v>
          </cell>
          <cell r="T2347" t="str">
            <v>Closed</v>
          </cell>
          <cell r="U2347" t="str">
            <v>30246649</v>
          </cell>
        </row>
        <row r="2348">
          <cell r="A2348">
            <v>6172</v>
          </cell>
          <cell r="B2348" t="str">
            <v>CTM/L</v>
          </cell>
          <cell r="C2348" t="str">
            <v>MOC</v>
          </cell>
          <cell r="E2348" t="str">
            <v>设计E11209B,E21209B检修平台2个,维修间3T龙门吊1个.</v>
          </cell>
          <cell r="F2348">
            <v>5000</v>
          </cell>
          <cell r="I2348">
            <v>9600</v>
          </cell>
          <cell r="J2348" t="str">
            <v>Cheng Jianping</v>
          </cell>
          <cell r="L2348">
            <v>38912</v>
          </cell>
          <cell r="M2348">
            <v>38912</v>
          </cell>
          <cell r="N2348">
            <v>38960</v>
          </cell>
          <cell r="O2348">
            <v>38960</v>
          </cell>
          <cell r="P2348">
            <v>38960</v>
          </cell>
          <cell r="R2348">
            <v>39140</v>
          </cell>
          <cell r="T2348" t="str">
            <v>Closed</v>
          </cell>
          <cell r="U2348" t="str">
            <v>30236613</v>
          </cell>
        </row>
        <row r="2349">
          <cell r="A2349">
            <v>6171</v>
          </cell>
          <cell r="B2349" t="str">
            <v>C</v>
          </cell>
          <cell r="C2349" t="str">
            <v>Projects</v>
          </cell>
          <cell r="E2349" t="str">
            <v>Revamp OPMT office (IOU office)</v>
          </cell>
          <cell r="F2349">
            <v>1000000</v>
          </cell>
          <cell r="G2349">
            <v>0</v>
          </cell>
          <cell r="H2349">
            <v>0</v>
          </cell>
          <cell r="I2349">
            <v>0</v>
          </cell>
          <cell r="J2349" t="str">
            <v>Li Ran</v>
          </cell>
          <cell r="L2349">
            <v>38910</v>
          </cell>
          <cell r="M2349">
            <v>38910</v>
          </cell>
          <cell r="N2349">
            <v>38975</v>
          </cell>
          <cell r="P2349">
            <v>38975</v>
          </cell>
          <cell r="R2349">
            <v>41274</v>
          </cell>
          <cell r="T2349" t="str">
            <v>Closed</v>
          </cell>
        </row>
        <row r="2350">
          <cell r="A2350">
            <v>6170</v>
          </cell>
          <cell r="B2350" t="str">
            <v>CCP/L</v>
          </cell>
          <cell r="C2350" t="str">
            <v>Projects</v>
          </cell>
          <cell r="E2350" t="str">
            <v>Add propionaldehyde drum filling line at A600</v>
          </cell>
          <cell r="F2350">
            <v>2200000</v>
          </cell>
          <cell r="H2350">
            <v>0</v>
          </cell>
          <cell r="I2350">
            <v>2388035</v>
          </cell>
          <cell r="J2350" t="str">
            <v>Lv Guolin</v>
          </cell>
          <cell r="K2350" t="str">
            <v>Wu Zefei</v>
          </cell>
          <cell r="L2350">
            <v>38931</v>
          </cell>
          <cell r="M2350">
            <v>38931</v>
          </cell>
          <cell r="N2350">
            <v>39150</v>
          </cell>
          <cell r="O2350">
            <v>39150</v>
          </cell>
          <cell r="P2350">
            <v>39150</v>
          </cell>
          <cell r="Q2350">
            <v>39184</v>
          </cell>
          <cell r="R2350">
            <v>39330</v>
          </cell>
          <cell r="T2350" t="str">
            <v>Closed</v>
          </cell>
          <cell r="U2350" t="str">
            <v>CN09.S.10770.601</v>
          </cell>
        </row>
        <row r="2351">
          <cell r="A2351">
            <v>6169</v>
          </cell>
          <cell r="B2351" t="str">
            <v>CBP/A</v>
          </cell>
          <cell r="C2351" t="str">
            <v>MOC</v>
          </cell>
          <cell r="E2351" t="str">
            <v>Relocate phase II PGU reheater 430-E-302C to ground</v>
          </cell>
          <cell r="F2351">
            <v>0</v>
          </cell>
          <cell r="I2351">
            <v>0</v>
          </cell>
          <cell r="J2351" t="str">
            <v>Liu Xiaoli</v>
          </cell>
          <cell r="L2351">
            <v>38905</v>
          </cell>
          <cell r="M2351">
            <v>38905</v>
          </cell>
          <cell r="N2351">
            <v>39021</v>
          </cell>
          <cell r="O2351">
            <v>39007</v>
          </cell>
          <cell r="P2351">
            <v>39007</v>
          </cell>
          <cell r="R2351">
            <v>39187</v>
          </cell>
          <cell r="T2351" t="str">
            <v>Closed</v>
          </cell>
        </row>
        <row r="2352">
          <cell r="A2352">
            <v>6168</v>
          </cell>
          <cell r="B2352" t="str">
            <v>CAP/E</v>
          </cell>
          <cell r="C2352" t="str">
            <v>Projects</v>
          </cell>
          <cell r="E2352" t="str">
            <v>Purchase diesel ex-proof forktruck at loading station</v>
          </cell>
          <cell r="F2352">
            <v>570000</v>
          </cell>
          <cell r="I2352">
            <v>0</v>
          </cell>
          <cell r="J2352" t="str">
            <v>Yan Xueping</v>
          </cell>
          <cell r="L2352">
            <v>38905</v>
          </cell>
          <cell r="M2352">
            <v>38905</v>
          </cell>
          <cell r="N2352">
            <v>38960</v>
          </cell>
          <cell r="R2352">
            <v>41274</v>
          </cell>
          <cell r="T2352" t="str">
            <v>Canceled</v>
          </cell>
        </row>
        <row r="2353">
          <cell r="A2353">
            <v>6167</v>
          </cell>
          <cell r="B2353" t="str">
            <v>CAP/E</v>
          </cell>
          <cell r="C2353" t="str">
            <v>Projects</v>
          </cell>
          <cell r="E2353" t="str">
            <v>Add ex-proof AC in A450 warehouse</v>
          </cell>
          <cell r="F2353">
            <v>200000</v>
          </cell>
          <cell r="I2353">
            <v>0</v>
          </cell>
          <cell r="J2353" t="str">
            <v>Yan Xueping</v>
          </cell>
          <cell r="L2353">
            <v>38905</v>
          </cell>
          <cell r="M2353">
            <v>38905</v>
          </cell>
          <cell r="N2353">
            <v>38990</v>
          </cell>
          <cell r="R2353">
            <v>41274</v>
          </cell>
          <cell r="T2353" t="str">
            <v>Canceled</v>
          </cell>
        </row>
        <row r="2354">
          <cell r="A2354">
            <v>6166</v>
          </cell>
          <cell r="B2354" t="str">
            <v>CTS/P</v>
          </cell>
          <cell r="C2354" t="str">
            <v>Projects</v>
          </cell>
          <cell r="E2354" t="str">
            <v>Add fire alarm detector in TCCC room</v>
          </cell>
          <cell r="F2354">
            <v>70000</v>
          </cell>
          <cell r="I2354">
            <v>0</v>
          </cell>
          <cell r="J2354" t="str">
            <v>QIU WEI</v>
          </cell>
          <cell r="L2354">
            <v>38895</v>
          </cell>
          <cell r="M2354">
            <v>38895</v>
          </cell>
          <cell r="N2354">
            <v>39082</v>
          </cell>
          <cell r="O2354">
            <v>39082</v>
          </cell>
          <cell r="P2354">
            <v>39082</v>
          </cell>
          <cell r="R2354">
            <v>39262</v>
          </cell>
          <cell r="T2354" t="str">
            <v>Closed</v>
          </cell>
          <cell r="U2354" t="str">
            <v>30236407</v>
          </cell>
        </row>
        <row r="2355">
          <cell r="A2355">
            <v>6165</v>
          </cell>
          <cell r="B2355" t="str">
            <v>CAP/E</v>
          </cell>
          <cell r="C2355" t="str">
            <v>MOC</v>
          </cell>
          <cell r="E2355" t="str">
            <v>Add 2 chemical feed nozzles on GAA sample lines</v>
          </cell>
          <cell r="F2355">
            <v>0</v>
          </cell>
          <cell r="I2355">
            <v>0</v>
          </cell>
          <cell r="J2355" t="str">
            <v>Zeng Qiuxiang</v>
          </cell>
          <cell r="L2355">
            <v>38901</v>
          </cell>
          <cell r="M2355">
            <v>38901</v>
          </cell>
          <cell r="N2355">
            <v>38960</v>
          </cell>
          <cell r="O2355">
            <v>38960</v>
          </cell>
          <cell r="P2355">
            <v>38960</v>
          </cell>
          <cell r="R2355">
            <v>39140</v>
          </cell>
          <cell r="T2355" t="str">
            <v>Closed</v>
          </cell>
        </row>
        <row r="2356">
          <cell r="A2356">
            <v>6164</v>
          </cell>
          <cell r="B2356" t="str">
            <v>CAP/A</v>
          </cell>
          <cell r="C2356" t="str">
            <v>MOC</v>
          </cell>
          <cell r="E2356" t="str">
            <v>Mount a small bypass control valve on P45550-2</v>
          </cell>
          <cell r="F2356">
            <v>0</v>
          </cell>
          <cell r="H2356">
            <v>0</v>
          </cell>
          <cell r="I2356">
            <v>0</v>
          </cell>
          <cell r="J2356" t="str">
            <v>Zeng Qiuxiang</v>
          </cell>
          <cell r="L2356">
            <v>38901</v>
          </cell>
          <cell r="M2356">
            <v>38901</v>
          </cell>
          <cell r="O2356">
            <v>39087</v>
          </cell>
          <cell r="P2356">
            <v>39087</v>
          </cell>
          <cell r="Q2356">
            <v>39210</v>
          </cell>
          <cell r="R2356">
            <v>41274</v>
          </cell>
          <cell r="T2356" t="str">
            <v>Canceled</v>
          </cell>
        </row>
        <row r="2357">
          <cell r="A2357">
            <v>6163</v>
          </cell>
          <cell r="B2357" t="str">
            <v>CEP/E</v>
          </cell>
          <cell r="C2357" t="str">
            <v>Projects</v>
          </cell>
          <cell r="E2357" t="str">
            <v>Rationalization to separate profibus link of A,B motor in LDPE substation</v>
          </cell>
          <cell r="F2357">
            <v>670000</v>
          </cell>
          <cell r="H2357">
            <v>0</v>
          </cell>
          <cell r="I2357">
            <v>306263</v>
          </cell>
          <cell r="J2357" t="str">
            <v>Zhang Wen</v>
          </cell>
          <cell r="K2357" t="str">
            <v>Sun Zhongping</v>
          </cell>
          <cell r="L2357">
            <v>38868</v>
          </cell>
          <cell r="M2357">
            <v>38950</v>
          </cell>
          <cell r="N2357">
            <v>40076</v>
          </cell>
          <cell r="O2357">
            <v>40319</v>
          </cell>
          <cell r="P2357">
            <v>40319</v>
          </cell>
          <cell r="Q2357">
            <v>40416</v>
          </cell>
          <cell r="R2357">
            <v>40499</v>
          </cell>
          <cell r="T2357" t="str">
            <v>Closed</v>
          </cell>
          <cell r="U2357" t="str">
            <v>CN09.S.10520.804</v>
          </cell>
        </row>
        <row r="2358">
          <cell r="A2358">
            <v>6162</v>
          </cell>
          <cell r="B2358" t="str">
            <v>CEP/P</v>
          </cell>
          <cell r="C2358" t="str">
            <v>Projects</v>
          </cell>
          <cell r="E2358" t="str">
            <v>Replacement the PO injection valves更换PO注入阀</v>
          </cell>
          <cell r="F2358">
            <v>480000</v>
          </cell>
          <cell r="I2358">
            <v>447414</v>
          </cell>
          <cell r="J2358" t="str">
            <v>Song haoqi</v>
          </cell>
          <cell r="L2358">
            <v>38891</v>
          </cell>
          <cell r="M2358">
            <v>38891</v>
          </cell>
          <cell r="N2358">
            <v>39082</v>
          </cell>
          <cell r="O2358">
            <v>39082</v>
          </cell>
          <cell r="P2358">
            <v>39082</v>
          </cell>
          <cell r="R2358">
            <v>39262</v>
          </cell>
          <cell r="T2358" t="str">
            <v>Closed</v>
          </cell>
          <cell r="U2358" t="str">
            <v>30235031</v>
          </cell>
        </row>
        <row r="2359">
          <cell r="A2359">
            <v>6161</v>
          </cell>
          <cell r="B2359" t="str">
            <v>CTS/U</v>
          </cell>
          <cell r="C2359" t="str">
            <v>MOC</v>
          </cell>
          <cell r="E2359" t="str">
            <v>Redesign SMP flow orifice ISBL power plant</v>
          </cell>
          <cell r="F2359">
            <v>0</v>
          </cell>
          <cell r="I2359">
            <v>0</v>
          </cell>
          <cell r="L2359">
            <v>38890</v>
          </cell>
          <cell r="M2359">
            <v>38890</v>
          </cell>
          <cell r="N2359">
            <v>38990</v>
          </cell>
          <cell r="O2359">
            <v>38990</v>
          </cell>
          <cell r="P2359">
            <v>38990</v>
          </cell>
          <cell r="R2359">
            <v>39170</v>
          </cell>
          <cell r="T2359" t="str">
            <v>Closed</v>
          </cell>
        </row>
        <row r="2360">
          <cell r="A2360">
            <v>6160</v>
          </cell>
          <cell r="B2360" t="str">
            <v>CTE/S</v>
          </cell>
          <cell r="C2360" t="str">
            <v>MOC</v>
          </cell>
          <cell r="E2360" t="str">
            <v>Smoking Room Revamping</v>
          </cell>
          <cell r="F2360">
            <v>0</v>
          </cell>
          <cell r="I2360">
            <v>0</v>
          </cell>
          <cell r="J2360" t="str">
            <v>LI Ran</v>
          </cell>
          <cell r="L2360">
            <v>38930</v>
          </cell>
          <cell r="M2360">
            <v>38930</v>
          </cell>
          <cell r="N2360">
            <v>38990</v>
          </cell>
          <cell r="O2360">
            <v>38990</v>
          </cell>
          <cell r="P2360">
            <v>38990</v>
          </cell>
          <cell r="R2360">
            <v>39170</v>
          </cell>
          <cell r="T2360" t="str">
            <v>Closed</v>
          </cell>
        </row>
        <row r="2361">
          <cell r="A2361">
            <v>6158</v>
          </cell>
          <cell r="B2361" t="str">
            <v>CAP/A</v>
          </cell>
          <cell r="C2361" t="str">
            <v>Projects</v>
          </cell>
          <cell r="E2361" t="str">
            <v>Add exchanger on the backflow of T9380</v>
          </cell>
          <cell r="F2361">
            <v>155000</v>
          </cell>
          <cell r="I2361">
            <v>0</v>
          </cell>
          <cell r="J2361" t="str">
            <v>Zeng Qiuxiang</v>
          </cell>
          <cell r="L2361">
            <v>38987</v>
          </cell>
          <cell r="M2361">
            <v>38987</v>
          </cell>
          <cell r="N2361">
            <v>39129</v>
          </cell>
          <cell r="O2361">
            <v>39128</v>
          </cell>
          <cell r="P2361">
            <v>39128</v>
          </cell>
          <cell r="R2361">
            <v>39308</v>
          </cell>
          <cell r="T2361" t="str">
            <v>Closed</v>
          </cell>
          <cell r="U2361" t="str">
            <v>30247975</v>
          </cell>
        </row>
        <row r="2362">
          <cell r="A2362">
            <v>6157</v>
          </cell>
          <cell r="B2362" t="str">
            <v>CBP/C</v>
          </cell>
          <cell r="C2362" t="str">
            <v>Projects</v>
          </cell>
          <cell r="E2362" t="str">
            <v>Add polymerization inhibitor injection line for 330-E-358A/B, E-360</v>
          </cell>
          <cell r="F2362">
            <v>460000</v>
          </cell>
          <cell r="I2362">
            <v>333820</v>
          </cell>
          <cell r="J2362" t="str">
            <v>Liu Xiaoli</v>
          </cell>
          <cell r="K2362" t="str">
            <v>Ding Changyong</v>
          </cell>
          <cell r="L2362">
            <v>38908</v>
          </cell>
          <cell r="M2362">
            <v>38908</v>
          </cell>
          <cell r="N2362">
            <v>39162</v>
          </cell>
          <cell r="O2362">
            <v>39162</v>
          </cell>
          <cell r="P2362">
            <v>39162</v>
          </cell>
          <cell r="R2362">
            <v>39342</v>
          </cell>
          <cell r="T2362" t="str">
            <v>Closed</v>
          </cell>
          <cell r="U2362" t="str">
            <v>CN09.S.10410.601</v>
          </cell>
        </row>
        <row r="2363">
          <cell r="A2363">
            <v>6156</v>
          </cell>
          <cell r="B2363" t="str">
            <v>CCP/L</v>
          </cell>
          <cell r="C2363" t="str">
            <v>Projects</v>
          </cell>
          <cell r="E2363" t="str">
            <v>Add new storage shed between A605 and A610</v>
          </cell>
          <cell r="F2363">
            <v>500000</v>
          </cell>
          <cell r="I2363">
            <v>0</v>
          </cell>
          <cell r="J2363" t="str">
            <v>Li Ran</v>
          </cell>
          <cell r="L2363">
            <v>38524</v>
          </cell>
          <cell r="M2363">
            <v>38524</v>
          </cell>
          <cell r="N2363">
            <v>39082</v>
          </cell>
          <cell r="R2363">
            <v>41274</v>
          </cell>
          <cell r="T2363" t="str">
            <v>Canceled</v>
          </cell>
        </row>
        <row r="2364">
          <cell r="A2364">
            <v>6155</v>
          </cell>
          <cell r="B2364" t="str">
            <v>CEP/E</v>
          </cell>
          <cell r="C2364" t="str">
            <v>MOC</v>
          </cell>
          <cell r="E2364" t="str">
            <v>Install DMW line to KV2550</v>
          </cell>
          <cell r="F2364">
            <v>0</v>
          </cell>
          <cell r="I2364">
            <v>0</v>
          </cell>
          <cell r="J2364" t="str">
            <v>Xia Yan</v>
          </cell>
          <cell r="L2364">
            <v>38881</v>
          </cell>
          <cell r="M2364">
            <v>38881</v>
          </cell>
          <cell r="N2364">
            <v>38929</v>
          </cell>
          <cell r="O2364">
            <v>38929</v>
          </cell>
          <cell r="P2364">
            <v>38929</v>
          </cell>
          <cell r="R2364">
            <v>39109</v>
          </cell>
          <cell r="T2364" t="str">
            <v>Closed</v>
          </cell>
        </row>
        <row r="2365">
          <cell r="A2365">
            <v>6154</v>
          </cell>
          <cell r="B2365" t="str">
            <v>CCP/F</v>
          </cell>
          <cell r="C2365" t="str">
            <v>MOC</v>
          </cell>
          <cell r="E2365" t="str">
            <v>Change flame arresters for PA dist off gas and DMF off gas</v>
          </cell>
          <cell r="F2365">
            <v>0</v>
          </cell>
          <cell r="I2365">
            <v>0</v>
          </cell>
          <cell r="J2365" t="str">
            <v>Fang  Zhengbo</v>
          </cell>
          <cell r="L2365">
            <v>38881</v>
          </cell>
          <cell r="M2365">
            <v>38881</v>
          </cell>
          <cell r="N2365">
            <v>38960</v>
          </cell>
          <cell r="O2365">
            <v>38960</v>
          </cell>
          <cell r="P2365">
            <v>38960</v>
          </cell>
          <cell r="R2365">
            <v>39140</v>
          </cell>
          <cell r="T2365" t="str">
            <v>Closed</v>
          </cell>
        </row>
        <row r="2366">
          <cell r="A2366">
            <v>6153</v>
          </cell>
          <cell r="B2366" t="str">
            <v>CBP/A</v>
          </cell>
          <cell r="C2366" t="str">
            <v>MOC</v>
          </cell>
          <cell r="E2366" t="str">
            <v>Change type of turbine flowmeter</v>
          </cell>
          <cell r="F2366">
            <v>0</v>
          </cell>
          <cell r="I2366">
            <v>57932</v>
          </cell>
          <cell r="J2366" t="str">
            <v>Zhang Danian</v>
          </cell>
          <cell r="L2366">
            <v>38493</v>
          </cell>
          <cell r="M2366">
            <v>38493</v>
          </cell>
          <cell r="R2366">
            <v>41274</v>
          </cell>
          <cell r="T2366" t="str">
            <v>Closed</v>
          </cell>
          <cell r="U2366" t="str">
            <v>30232609</v>
          </cell>
        </row>
        <row r="2367">
          <cell r="A2367">
            <v>6152</v>
          </cell>
          <cell r="B2367" t="str">
            <v>CCP/F</v>
          </cell>
          <cell r="C2367" t="str">
            <v>MOC</v>
          </cell>
          <cell r="E2367" t="str">
            <v>Intorduce vent gas from V1295 and high boiler collecting ISO container to scrubber C2619</v>
          </cell>
          <cell r="F2367">
            <v>0</v>
          </cell>
          <cell r="I2367">
            <v>0</v>
          </cell>
          <cell r="J2367" t="str">
            <v>Liu Xiaoli</v>
          </cell>
          <cell r="L2367">
            <v>38876</v>
          </cell>
          <cell r="M2367">
            <v>38876</v>
          </cell>
          <cell r="N2367">
            <v>38960</v>
          </cell>
          <cell r="O2367">
            <v>38960</v>
          </cell>
          <cell r="P2367">
            <v>38960</v>
          </cell>
          <cell r="R2367">
            <v>39140</v>
          </cell>
          <cell r="T2367" t="str">
            <v>Closed</v>
          </cell>
        </row>
        <row r="2368">
          <cell r="A2368">
            <v>6151</v>
          </cell>
          <cell r="B2368" t="str">
            <v>CCP/F</v>
          </cell>
          <cell r="C2368" t="str">
            <v>MOC</v>
          </cell>
          <cell r="E2368" t="str">
            <v>Add jackets on part of 1251.007.1</v>
          </cell>
          <cell r="F2368">
            <v>0</v>
          </cell>
          <cell r="I2368">
            <v>0</v>
          </cell>
          <cell r="J2368" t="str">
            <v>Liu Xiaoli</v>
          </cell>
          <cell r="L2368">
            <v>38875</v>
          </cell>
          <cell r="M2368">
            <v>38875</v>
          </cell>
          <cell r="N2368">
            <v>38960</v>
          </cell>
          <cell r="O2368">
            <v>38960</v>
          </cell>
          <cell r="P2368">
            <v>38960</v>
          </cell>
          <cell r="R2368">
            <v>39140</v>
          </cell>
          <cell r="T2368" t="str">
            <v>Closed</v>
          </cell>
        </row>
        <row r="2369">
          <cell r="A2369">
            <v>6150</v>
          </cell>
          <cell r="B2369" t="str">
            <v>CAP/E</v>
          </cell>
          <cell r="C2369" t="str">
            <v>MOC</v>
          </cell>
          <cell r="E2369" t="str">
            <v>Increase horizontal slope for vapor line from 7470 to E7480, Add 2 spary nozzles</v>
          </cell>
          <cell r="F2369">
            <v>5000</v>
          </cell>
          <cell r="G2369">
            <v>0</v>
          </cell>
          <cell r="I2369">
            <v>64280</v>
          </cell>
          <cell r="J2369" t="str">
            <v>Zeng Qiuxiang</v>
          </cell>
          <cell r="L2369">
            <v>38875</v>
          </cell>
          <cell r="M2369">
            <v>38875</v>
          </cell>
          <cell r="N2369">
            <v>38960</v>
          </cell>
          <cell r="O2369">
            <v>38960</v>
          </cell>
          <cell r="P2369">
            <v>38960</v>
          </cell>
          <cell r="R2369">
            <v>39140</v>
          </cell>
          <cell r="T2369" t="str">
            <v>Closed</v>
          </cell>
          <cell r="U2369" t="str">
            <v>30237793</v>
          </cell>
        </row>
        <row r="2370">
          <cell r="A2370">
            <v>6149</v>
          </cell>
          <cell r="B2370" t="str">
            <v>CCP/F</v>
          </cell>
          <cell r="C2370" t="str">
            <v>Projects</v>
          </cell>
          <cell r="E2370" t="str">
            <v>Make new E3610 for spare part E3610换热器</v>
          </cell>
          <cell r="F2370">
            <v>60000</v>
          </cell>
          <cell r="I2370">
            <v>0</v>
          </cell>
          <cell r="J2370" t="str">
            <v>Xiao hongqi</v>
          </cell>
          <cell r="L2370">
            <v>38882</v>
          </cell>
          <cell r="M2370">
            <v>38874</v>
          </cell>
          <cell r="N2370">
            <v>38898</v>
          </cell>
          <cell r="R2370">
            <v>41274</v>
          </cell>
          <cell r="T2370" t="str">
            <v>Closed</v>
          </cell>
          <cell r="U2370" t="str">
            <v>30233615</v>
          </cell>
        </row>
        <row r="2371">
          <cell r="A2371">
            <v>6148</v>
          </cell>
          <cell r="B2371" t="str">
            <v>CBP/A</v>
          </cell>
          <cell r="C2371" t="str">
            <v>MOC</v>
          </cell>
          <cell r="E2371" t="str">
            <v>Fans variable speed convertor modification</v>
          </cell>
          <cell r="F2371">
            <v>0</v>
          </cell>
          <cell r="I2371">
            <v>0</v>
          </cell>
          <cell r="L2371">
            <v>38873</v>
          </cell>
          <cell r="M2371">
            <v>38873</v>
          </cell>
          <cell r="N2371">
            <v>38960</v>
          </cell>
          <cell r="O2371">
            <v>38960</v>
          </cell>
          <cell r="P2371">
            <v>38960</v>
          </cell>
          <cell r="R2371">
            <v>39140</v>
          </cell>
          <cell r="T2371" t="str">
            <v>Closed</v>
          </cell>
        </row>
        <row r="2372">
          <cell r="A2372">
            <v>6147</v>
          </cell>
          <cell r="B2372" t="str">
            <v>CEP/E</v>
          </cell>
          <cell r="C2372" t="str">
            <v>Projects</v>
          </cell>
          <cell r="E2372" t="str">
            <v>Non destructive testing devices for HP equipment</v>
          </cell>
          <cell r="F2372">
            <v>3900000</v>
          </cell>
          <cell r="G2372">
            <v>0</v>
          </cell>
          <cell r="H2372">
            <v>0</v>
          </cell>
          <cell r="I2372">
            <v>0</v>
          </cell>
          <cell r="J2372" t="str">
            <v>Leng Pingguo</v>
          </cell>
          <cell r="L2372">
            <v>38905</v>
          </cell>
          <cell r="M2372">
            <v>38905</v>
          </cell>
          <cell r="N2372">
            <v>39405</v>
          </cell>
          <cell r="O2372">
            <v>39416</v>
          </cell>
          <cell r="P2372">
            <v>39416</v>
          </cell>
          <cell r="R2372">
            <v>39596</v>
          </cell>
          <cell r="T2372" t="str">
            <v>Closed</v>
          </cell>
          <cell r="U2372" t="str">
            <v>30237290</v>
          </cell>
        </row>
        <row r="2373">
          <cell r="A2373">
            <v>6146</v>
          </cell>
          <cell r="B2373" t="str">
            <v>CTM/WM</v>
          </cell>
          <cell r="C2373" t="str">
            <v>Projects</v>
          </cell>
          <cell r="E2373" t="str">
            <v>Add a elevator platform for linde forklift</v>
          </cell>
          <cell r="F2373">
            <v>15000</v>
          </cell>
          <cell r="I2373">
            <v>0</v>
          </cell>
          <cell r="J2373" t="str">
            <v>Men jintao</v>
          </cell>
          <cell r="L2373">
            <v>38870</v>
          </cell>
          <cell r="M2373">
            <v>38868</v>
          </cell>
          <cell r="N2373">
            <v>38898</v>
          </cell>
          <cell r="R2373">
            <v>41274</v>
          </cell>
          <cell r="T2373" t="str">
            <v>Canceled</v>
          </cell>
        </row>
        <row r="2374">
          <cell r="A2374">
            <v>6145</v>
          </cell>
          <cell r="C2374" t="str">
            <v>Projects</v>
          </cell>
          <cell r="E2374" t="str">
            <v>Demolish IMT temporary buildings</v>
          </cell>
          <cell r="F2374">
            <v>1800000</v>
          </cell>
          <cell r="G2374">
            <v>0</v>
          </cell>
          <cell r="H2374">
            <v>0</v>
          </cell>
          <cell r="I2374">
            <v>0</v>
          </cell>
          <cell r="J2374" t="str">
            <v>Guo Bing</v>
          </cell>
          <cell r="L2374">
            <v>38869</v>
          </cell>
          <cell r="M2374">
            <v>38873</v>
          </cell>
          <cell r="N2374">
            <v>38918</v>
          </cell>
          <cell r="O2374">
            <v>38929</v>
          </cell>
          <cell r="P2374">
            <v>38929</v>
          </cell>
          <cell r="R2374">
            <v>39109</v>
          </cell>
          <cell r="T2374" t="str">
            <v>Closed</v>
          </cell>
          <cell r="U2374" t="str">
            <v>30232900</v>
          </cell>
        </row>
        <row r="2375">
          <cell r="A2375">
            <v>6144</v>
          </cell>
          <cell r="B2375" t="str">
            <v>CBP/A</v>
          </cell>
          <cell r="C2375" t="str">
            <v>Projects</v>
          </cell>
          <cell r="E2375" t="str">
            <v>Add a liquid-liquid coalescence seperator</v>
          </cell>
          <cell r="F2375">
            <v>330000</v>
          </cell>
          <cell r="I2375">
            <v>0</v>
          </cell>
          <cell r="J2375" t="str">
            <v>Liu Xiaoli</v>
          </cell>
          <cell r="K2375" t="str">
            <v>Ding Changyong</v>
          </cell>
          <cell r="L2375">
            <v>38874</v>
          </cell>
          <cell r="M2375">
            <v>38874</v>
          </cell>
          <cell r="N2375">
            <v>39066</v>
          </cell>
          <cell r="O2375">
            <v>39066</v>
          </cell>
          <cell r="P2375">
            <v>39066</v>
          </cell>
          <cell r="R2375">
            <v>39246</v>
          </cell>
          <cell r="T2375" t="str">
            <v>Closed</v>
          </cell>
          <cell r="U2375" t="str">
            <v>30233291</v>
          </cell>
        </row>
        <row r="2376">
          <cell r="A2376">
            <v>6143</v>
          </cell>
          <cell r="B2376" t="str">
            <v>CAP/A</v>
          </cell>
          <cell r="C2376" t="str">
            <v>MOC</v>
          </cell>
          <cell r="E2376" t="str">
            <v>Change the position of steam trap and mount a bypass valve</v>
          </cell>
          <cell r="F2376">
            <v>0</v>
          </cell>
          <cell r="I2376">
            <v>0</v>
          </cell>
          <cell r="J2376" t="str">
            <v>Zeng Qiuxiang</v>
          </cell>
          <cell r="L2376">
            <v>38868</v>
          </cell>
          <cell r="M2376">
            <v>38868</v>
          </cell>
          <cell r="N2376">
            <v>38929</v>
          </cell>
          <cell r="O2376">
            <v>38929</v>
          </cell>
          <cell r="P2376">
            <v>38929</v>
          </cell>
          <cell r="R2376">
            <v>39109</v>
          </cell>
          <cell r="T2376" t="str">
            <v>Closed</v>
          </cell>
        </row>
        <row r="2377">
          <cell r="A2377">
            <v>6142</v>
          </cell>
          <cell r="B2377" t="str">
            <v>CTM/W</v>
          </cell>
          <cell r="C2377" t="str">
            <v>MOC</v>
          </cell>
          <cell r="E2377" t="str">
            <v>Power supply to PPE warehouse</v>
          </cell>
          <cell r="F2377">
            <v>0</v>
          </cell>
          <cell r="I2377">
            <v>42917</v>
          </cell>
          <cell r="J2377" t="str">
            <v>Shen Le</v>
          </cell>
          <cell r="L2377">
            <v>38867</v>
          </cell>
          <cell r="M2377">
            <v>38867</v>
          </cell>
          <cell r="N2377">
            <v>38898</v>
          </cell>
          <cell r="O2377">
            <v>38898</v>
          </cell>
          <cell r="P2377">
            <v>38898</v>
          </cell>
          <cell r="R2377">
            <v>39078</v>
          </cell>
          <cell r="T2377" t="str">
            <v>Closed</v>
          </cell>
          <cell r="U2377" t="str">
            <v>30203718</v>
          </cell>
        </row>
        <row r="2378">
          <cell r="A2378">
            <v>6141</v>
          </cell>
          <cell r="B2378" t="str">
            <v>CAP/E</v>
          </cell>
          <cell r="C2378" t="str">
            <v>MOC</v>
          </cell>
          <cell r="E2378" t="str">
            <v>Add a 3" filter on the suction line of P5845</v>
          </cell>
          <cell r="F2378">
            <v>0</v>
          </cell>
          <cell r="I2378">
            <v>0</v>
          </cell>
          <cell r="J2378" t="str">
            <v>Zeng Qiuxiang</v>
          </cell>
          <cell r="L2378">
            <v>38867</v>
          </cell>
          <cell r="M2378">
            <v>38867</v>
          </cell>
          <cell r="N2378">
            <v>38929</v>
          </cell>
          <cell r="O2378">
            <v>38929</v>
          </cell>
          <cell r="P2378">
            <v>38929</v>
          </cell>
          <cell r="R2378">
            <v>39109</v>
          </cell>
          <cell r="T2378" t="str">
            <v>Closed</v>
          </cell>
        </row>
        <row r="2379">
          <cell r="A2379">
            <v>6140</v>
          </cell>
          <cell r="B2379" t="str">
            <v>CBP/C</v>
          </cell>
          <cell r="C2379" t="str">
            <v>Projects</v>
          </cell>
          <cell r="E2379" t="str">
            <v>Add a water-cut line from STT1520 to C220</v>
          </cell>
          <cell r="F2379">
            <v>200000</v>
          </cell>
          <cell r="I2379">
            <v>5870</v>
          </cell>
          <cell r="J2379" t="str">
            <v>DingLei</v>
          </cell>
          <cell r="K2379" t="str">
            <v>Ding Changyong</v>
          </cell>
          <cell r="L2379">
            <v>38929</v>
          </cell>
          <cell r="M2379">
            <v>38929</v>
          </cell>
          <cell r="N2379">
            <v>39192</v>
          </cell>
          <cell r="O2379">
            <v>39192</v>
          </cell>
          <cell r="P2379">
            <v>39192</v>
          </cell>
          <cell r="R2379">
            <v>39372</v>
          </cell>
          <cell r="T2379" t="str">
            <v>Closed</v>
          </cell>
          <cell r="U2379" t="str">
            <v>30240223</v>
          </cell>
        </row>
        <row r="2380">
          <cell r="A2380">
            <v>6139</v>
          </cell>
          <cell r="B2380" t="str">
            <v>CBP/C</v>
          </cell>
          <cell r="C2380" t="str">
            <v>Projects</v>
          </cell>
          <cell r="E2380" t="str">
            <v>Add DMDS tank 390V986B</v>
          </cell>
          <cell r="F2380">
            <v>760000</v>
          </cell>
          <cell r="I2380">
            <v>0</v>
          </cell>
          <cell r="J2380" t="str">
            <v>Hong Qishe</v>
          </cell>
          <cell r="K2380" t="str">
            <v>Zhu Xingsong</v>
          </cell>
          <cell r="L2380">
            <v>38961</v>
          </cell>
          <cell r="M2380">
            <v>38961</v>
          </cell>
          <cell r="N2380">
            <v>39232</v>
          </cell>
          <cell r="O2380">
            <v>39231</v>
          </cell>
          <cell r="P2380">
            <v>39231</v>
          </cell>
          <cell r="R2380">
            <v>39411</v>
          </cell>
          <cell r="T2380" t="str">
            <v>Closed</v>
          </cell>
          <cell r="U2380" t="str">
            <v>30244726</v>
          </cell>
        </row>
        <row r="2381">
          <cell r="A2381">
            <v>6138</v>
          </cell>
          <cell r="B2381" t="str">
            <v>CTA</v>
          </cell>
          <cell r="C2381" t="str">
            <v>Projects</v>
          </cell>
          <cell r="E2381" t="str">
            <v>Add car berthes in D700 parking area</v>
          </cell>
          <cell r="F2381">
            <v>19000</v>
          </cell>
          <cell r="I2381">
            <v>0</v>
          </cell>
          <cell r="J2381" t="str">
            <v>Yu Yi</v>
          </cell>
          <cell r="L2381">
            <v>38860</v>
          </cell>
          <cell r="M2381">
            <v>38860</v>
          </cell>
          <cell r="N2381">
            <v>38533</v>
          </cell>
          <cell r="R2381">
            <v>41274</v>
          </cell>
          <cell r="T2381" t="str">
            <v>Closed</v>
          </cell>
        </row>
        <row r="2382">
          <cell r="A2382">
            <v>6137</v>
          </cell>
          <cell r="B2382" t="str">
            <v>CBP/C</v>
          </cell>
          <cell r="C2382" t="str">
            <v>Projects</v>
          </cell>
          <cell r="E2382" t="str">
            <v>Build a parking lot in SCTF north area</v>
          </cell>
          <cell r="F2382">
            <v>3250000</v>
          </cell>
          <cell r="G2382">
            <v>0</v>
          </cell>
          <cell r="H2382">
            <v>0</v>
          </cell>
          <cell r="I2382">
            <v>19340</v>
          </cell>
          <cell r="J2382" t="str">
            <v>Wu Chuanbin</v>
          </cell>
          <cell r="K2382" t="str">
            <v>Guo Bin</v>
          </cell>
          <cell r="L2382">
            <v>38999</v>
          </cell>
          <cell r="M2382">
            <v>38999</v>
          </cell>
          <cell r="N2382">
            <v>39325</v>
          </cell>
          <cell r="O2382">
            <v>39318</v>
          </cell>
          <cell r="P2382">
            <v>39318</v>
          </cell>
          <cell r="R2382">
            <v>39498</v>
          </cell>
          <cell r="T2382" t="str">
            <v>Closed</v>
          </cell>
          <cell r="U2382" t="str">
            <v>30248908</v>
          </cell>
        </row>
        <row r="2383">
          <cell r="A2383">
            <v>6136</v>
          </cell>
          <cell r="B2383" t="str">
            <v>CTM</v>
          </cell>
          <cell r="C2383" t="str">
            <v>Projects</v>
          </cell>
          <cell r="E2383" t="str">
            <v>New large equipment warehouse in SCTF</v>
          </cell>
          <cell r="F2383">
            <v>10600000</v>
          </cell>
          <cell r="H2383">
            <v>0</v>
          </cell>
          <cell r="I2383">
            <v>6471012</v>
          </cell>
          <cell r="J2383" t="str">
            <v>Wu Chuanbin</v>
          </cell>
          <cell r="K2383" t="str">
            <v>Guo Bing</v>
          </cell>
          <cell r="L2383">
            <v>38905</v>
          </cell>
          <cell r="M2383">
            <v>38905</v>
          </cell>
          <cell r="N2383">
            <v>39751</v>
          </cell>
          <cell r="O2383">
            <v>39924</v>
          </cell>
          <cell r="P2383">
            <v>39924</v>
          </cell>
          <cell r="Q2383">
            <v>40051</v>
          </cell>
          <cell r="R2383">
            <v>40104</v>
          </cell>
          <cell r="T2383" t="str">
            <v>Closed</v>
          </cell>
          <cell r="U2383" t="str">
            <v>CN09.S.64330.801</v>
          </cell>
        </row>
        <row r="2384">
          <cell r="A2384">
            <v>6135</v>
          </cell>
          <cell r="B2384" t="str">
            <v>CEP/E</v>
          </cell>
          <cell r="C2384" t="str">
            <v>Projects</v>
          </cell>
          <cell r="E2384" t="str">
            <v>Add two cranes for K11201/ K21201 in LDPE</v>
          </cell>
          <cell r="F2384">
            <v>1860000</v>
          </cell>
          <cell r="G2384">
            <v>0</v>
          </cell>
          <cell r="H2384">
            <v>0</v>
          </cell>
          <cell r="I2384">
            <v>526870</v>
          </cell>
          <cell r="J2384" t="str">
            <v>XU Yuebo</v>
          </cell>
          <cell r="K2384" t="str">
            <v>Pan Liming</v>
          </cell>
          <cell r="L2384">
            <v>38917</v>
          </cell>
          <cell r="M2384">
            <v>38917</v>
          </cell>
          <cell r="N2384">
            <v>39401</v>
          </cell>
          <cell r="O2384">
            <v>40304</v>
          </cell>
          <cell r="P2384">
            <v>40304</v>
          </cell>
          <cell r="R2384">
            <v>40484</v>
          </cell>
          <cell r="T2384" t="str">
            <v>Closed</v>
          </cell>
          <cell r="U2384" t="str">
            <v>30238298</v>
          </cell>
        </row>
        <row r="2385">
          <cell r="A2385">
            <v>6134</v>
          </cell>
          <cell r="B2385" t="str">
            <v>CCP/F</v>
          </cell>
          <cell r="C2385" t="str">
            <v>MOC</v>
          </cell>
          <cell r="E2385" t="str">
            <v>Extending pipe rack of PA plant</v>
          </cell>
          <cell r="F2385">
            <v>0</v>
          </cell>
          <cell r="I2385">
            <v>0</v>
          </cell>
          <cell r="J2385" t="str">
            <v>Wu Liang</v>
          </cell>
          <cell r="L2385">
            <v>38854</v>
          </cell>
          <cell r="M2385">
            <v>38854</v>
          </cell>
          <cell r="N2385">
            <v>38898</v>
          </cell>
          <cell r="O2385">
            <v>38898</v>
          </cell>
          <cell r="P2385">
            <v>38898</v>
          </cell>
          <cell r="R2385">
            <v>39078</v>
          </cell>
          <cell r="T2385" t="str">
            <v>Closed</v>
          </cell>
        </row>
        <row r="2386">
          <cell r="A2386">
            <v>6133</v>
          </cell>
          <cell r="B2386" t="str">
            <v>CBP/A</v>
          </cell>
          <cell r="C2386" t="str">
            <v>MOC</v>
          </cell>
          <cell r="E2386" t="str">
            <v>Add steam vent on PGU recovery line</v>
          </cell>
          <cell r="F2386">
            <v>0</v>
          </cell>
          <cell r="I2386">
            <v>27148</v>
          </cell>
          <cell r="J2386" t="str">
            <v>Fang Zhengbo</v>
          </cell>
          <cell r="L2386">
            <v>38853</v>
          </cell>
          <cell r="M2386">
            <v>38853</v>
          </cell>
          <cell r="N2386">
            <v>38929</v>
          </cell>
          <cell r="O2386">
            <v>38929</v>
          </cell>
          <cell r="P2386">
            <v>38929</v>
          </cell>
          <cell r="R2386">
            <v>39109</v>
          </cell>
          <cell r="T2386" t="str">
            <v>Closed</v>
          </cell>
          <cell r="U2386" t="str">
            <v>30229805</v>
          </cell>
        </row>
        <row r="2387">
          <cell r="A2387">
            <v>6132</v>
          </cell>
          <cell r="B2387" t="str">
            <v>CCP/M</v>
          </cell>
          <cell r="C2387" t="str">
            <v>MOC</v>
          </cell>
          <cell r="E2387" t="str">
            <v>Add one temporary line from the drain valve of TMA to MMA line</v>
          </cell>
          <cell r="F2387">
            <v>0</v>
          </cell>
          <cell r="I2387">
            <v>0</v>
          </cell>
          <cell r="J2387" t="str">
            <v>Fang Zhengbo</v>
          </cell>
          <cell r="L2387">
            <v>38853</v>
          </cell>
          <cell r="M2387">
            <v>38853</v>
          </cell>
          <cell r="N2387">
            <v>38960</v>
          </cell>
          <cell r="O2387">
            <v>38960</v>
          </cell>
          <cell r="P2387">
            <v>38960</v>
          </cell>
          <cell r="R2387">
            <v>39140</v>
          </cell>
          <cell r="T2387" t="str">
            <v>Closed</v>
          </cell>
          <cell r="U2387" t="str">
            <v>30229651</v>
          </cell>
        </row>
        <row r="2388">
          <cell r="A2388">
            <v>6131</v>
          </cell>
          <cell r="B2388" t="str">
            <v>CBP/C</v>
          </cell>
          <cell r="C2388" t="str">
            <v>MOC</v>
          </cell>
          <cell r="E2388" t="str">
            <v>Introduce EU/SCTU eye-shower signals to control room and ERC</v>
          </cell>
          <cell r="F2388">
            <v>0</v>
          </cell>
          <cell r="I2388">
            <v>0</v>
          </cell>
          <cell r="J2388" t="str">
            <v>Wu Jiazhao</v>
          </cell>
          <cell r="L2388">
            <v>38849</v>
          </cell>
          <cell r="M2388">
            <v>38849</v>
          </cell>
          <cell r="N2388">
            <v>38929</v>
          </cell>
          <cell r="O2388">
            <v>38929</v>
          </cell>
          <cell r="P2388">
            <v>38929</v>
          </cell>
          <cell r="R2388">
            <v>39109</v>
          </cell>
          <cell r="T2388" t="str">
            <v>Closed</v>
          </cell>
        </row>
        <row r="2389">
          <cell r="A2389">
            <v>6130</v>
          </cell>
          <cell r="B2389" t="str">
            <v>CTS/P</v>
          </cell>
          <cell r="C2389" t="str">
            <v>Projects</v>
          </cell>
          <cell r="E2389" t="str">
            <v>Backwater Bypass Filter for Circulation Water System</v>
          </cell>
          <cell r="F2389">
            <v>1300000</v>
          </cell>
          <cell r="G2389">
            <v>0</v>
          </cell>
          <cell r="H2389">
            <v>0</v>
          </cell>
          <cell r="I2389">
            <v>515171</v>
          </cell>
          <cell r="J2389" t="str">
            <v>Shao Xinbo</v>
          </cell>
          <cell r="K2389" t="str">
            <v>Ling Taizhong</v>
          </cell>
          <cell r="L2389">
            <v>38905</v>
          </cell>
          <cell r="M2389">
            <v>38905</v>
          </cell>
          <cell r="N2389">
            <v>39263</v>
          </cell>
          <cell r="O2389">
            <v>39629</v>
          </cell>
          <cell r="P2389">
            <v>39629</v>
          </cell>
          <cell r="R2389">
            <v>39809</v>
          </cell>
          <cell r="T2389" t="str">
            <v>Closed</v>
          </cell>
          <cell r="U2389" t="str">
            <v>30237287</v>
          </cell>
        </row>
        <row r="2390">
          <cell r="A2390">
            <v>6129</v>
          </cell>
          <cell r="B2390" t="str">
            <v>CTE</v>
          </cell>
          <cell r="C2390" t="str">
            <v>Projects</v>
          </cell>
          <cell r="E2390" t="str">
            <v>Underground coordination drawing system-II</v>
          </cell>
          <cell r="F2390">
            <v>0</v>
          </cell>
          <cell r="I2390">
            <v>0</v>
          </cell>
          <cell r="J2390" t="str">
            <v>Chen min</v>
          </cell>
          <cell r="L2390">
            <v>38848</v>
          </cell>
          <cell r="M2390">
            <v>38848</v>
          </cell>
          <cell r="N2390">
            <v>38807</v>
          </cell>
          <cell r="R2390">
            <v>41274</v>
          </cell>
          <cell r="T2390" t="str">
            <v>Canceled</v>
          </cell>
        </row>
        <row r="2391">
          <cell r="A2391">
            <v>6128</v>
          </cell>
          <cell r="B2391" t="str">
            <v>CAP/A</v>
          </cell>
          <cell r="C2391" t="str">
            <v>MOC</v>
          </cell>
          <cell r="E2391" t="str">
            <v>Dig trench for overflow on MRU 400</v>
          </cell>
          <cell r="F2391">
            <v>0</v>
          </cell>
          <cell r="I2391">
            <v>0</v>
          </cell>
          <cell r="J2391" t="str">
            <v>Li Ran</v>
          </cell>
          <cell r="L2391">
            <v>38846</v>
          </cell>
          <cell r="M2391">
            <v>38846</v>
          </cell>
          <cell r="N2391">
            <v>38898</v>
          </cell>
          <cell r="O2391">
            <v>38898</v>
          </cell>
          <cell r="P2391">
            <v>38898</v>
          </cell>
          <cell r="R2391">
            <v>39078</v>
          </cell>
          <cell r="T2391" t="str">
            <v>Closed</v>
          </cell>
        </row>
        <row r="2392">
          <cell r="A2392">
            <v>6127</v>
          </cell>
          <cell r="B2392" t="str">
            <v>CTA/C</v>
          </cell>
          <cell r="C2392" t="str">
            <v>MOC</v>
          </cell>
          <cell r="E2392" t="str">
            <v>Exchange F12103_T with F12105_T</v>
          </cell>
          <cell r="F2392">
            <v>0</v>
          </cell>
          <cell r="I2392">
            <v>0</v>
          </cell>
          <cell r="J2392" t="str">
            <v>Wang Hongwang</v>
          </cell>
          <cell r="L2392">
            <v>38846</v>
          </cell>
          <cell r="M2392">
            <v>38846</v>
          </cell>
          <cell r="N2392">
            <v>38898</v>
          </cell>
          <cell r="O2392">
            <v>38898</v>
          </cell>
          <cell r="P2392">
            <v>38898</v>
          </cell>
          <cell r="R2392">
            <v>39078</v>
          </cell>
          <cell r="T2392" t="str">
            <v>Closed</v>
          </cell>
        </row>
        <row r="2393">
          <cell r="A2393">
            <v>6126</v>
          </cell>
          <cell r="B2393" t="str">
            <v>CBP/A</v>
          </cell>
          <cell r="C2393" t="str">
            <v>Projects</v>
          </cell>
          <cell r="E2393" t="str">
            <v>Add a centrifugal droplet separator in PGU在PGU增加一台离心分液罐</v>
          </cell>
          <cell r="F2393">
            <v>200000</v>
          </cell>
          <cell r="I2393">
            <v>0</v>
          </cell>
          <cell r="J2393" t="str">
            <v>Fang Zhengbo</v>
          </cell>
          <cell r="L2393">
            <v>38853</v>
          </cell>
          <cell r="M2393">
            <v>38853</v>
          </cell>
          <cell r="N2393">
            <v>39082</v>
          </cell>
          <cell r="O2393">
            <v>39082</v>
          </cell>
          <cell r="P2393">
            <v>39082</v>
          </cell>
          <cell r="R2393">
            <v>39262</v>
          </cell>
          <cell r="T2393" t="str">
            <v>Closed</v>
          </cell>
          <cell r="U2393" t="str">
            <v>30230001</v>
          </cell>
        </row>
        <row r="2394">
          <cell r="A2394">
            <v>6125</v>
          </cell>
          <cell r="B2394" t="str">
            <v>CBP/C</v>
          </cell>
          <cell r="C2394" t="str">
            <v>Projects</v>
          </cell>
          <cell r="E2394" t="str">
            <v>Add AM node for Honeywell DCS</v>
          </cell>
          <cell r="F2394">
            <v>288400</v>
          </cell>
          <cell r="I2394">
            <v>199433</v>
          </cell>
          <cell r="J2394" t="str">
            <v>Zhao Yongming</v>
          </cell>
          <cell r="R2394">
            <v>41274</v>
          </cell>
          <cell r="T2394" t="str">
            <v>Closed</v>
          </cell>
          <cell r="U2394" t="str">
            <v>30229045</v>
          </cell>
        </row>
        <row r="2395">
          <cell r="A2395">
            <v>6124</v>
          </cell>
          <cell r="B2395" t="str">
            <v>CBP/C</v>
          </cell>
          <cell r="C2395" t="str">
            <v>MOC</v>
          </cell>
          <cell r="E2395" t="str">
            <v>Enlarge inlet filter to P230A/B</v>
          </cell>
          <cell r="F2395">
            <v>0</v>
          </cell>
          <cell r="I2395">
            <v>0</v>
          </cell>
          <cell r="J2395" t="str">
            <v>Fang Zhengbo</v>
          </cell>
          <cell r="L2395">
            <v>38846</v>
          </cell>
          <cell r="M2395">
            <v>38846</v>
          </cell>
          <cell r="N2395">
            <v>38898</v>
          </cell>
          <cell r="O2395">
            <v>38898</v>
          </cell>
          <cell r="P2395">
            <v>38898</v>
          </cell>
          <cell r="R2395">
            <v>39078</v>
          </cell>
          <cell r="T2395" t="str">
            <v>Closed</v>
          </cell>
        </row>
        <row r="2396">
          <cell r="A2396">
            <v>6123</v>
          </cell>
          <cell r="B2396" t="str">
            <v>CBP/C</v>
          </cell>
          <cell r="C2396" t="str">
            <v>Projects</v>
          </cell>
          <cell r="E2396" t="str">
            <v>Relay ground in front of furnace</v>
          </cell>
          <cell r="F2396">
            <v>880000</v>
          </cell>
          <cell r="I2396">
            <v>0</v>
          </cell>
          <cell r="J2396" t="str">
            <v>Jiang Wenqing</v>
          </cell>
          <cell r="L2396">
            <v>38905</v>
          </cell>
          <cell r="M2396">
            <v>38905</v>
          </cell>
          <cell r="N2396">
            <v>39051</v>
          </cell>
          <cell r="O2396">
            <v>39051</v>
          </cell>
          <cell r="P2396">
            <v>39051</v>
          </cell>
          <cell r="R2396">
            <v>39231</v>
          </cell>
          <cell r="T2396" t="str">
            <v>Closed</v>
          </cell>
          <cell r="U2396" t="str">
            <v>30237064</v>
          </cell>
        </row>
        <row r="2397">
          <cell r="A2397">
            <v>6122</v>
          </cell>
          <cell r="B2397" t="str">
            <v>CTA/B</v>
          </cell>
          <cell r="C2397" t="str">
            <v>MOC</v>
          </cell>
          <cell r="E2397" t="str">
            <v>Revamp 610C103 DP instrument</v>
          </cell>
          <cell r="F2397">
            <v>0</v>
          </cell>
          <cell r="I2397">
            <v>5141</v>
          </cell>
          <cell r="J2397" t="str">
            <v>Zhang Danian</v>
          </cell>
          <cell r="L2397">
            <v>38845</v>
          </cell>
          <cell r="M2397">
            <v>38845</v>
          </cell>
          <cell r="N2397">
            <v>38898</v>
          </cell>
          <cell r="O2397">
            <v>38898</v>
          </cell>
          <cell r="P2397">
            <v>38898</v>
          </cell>
          <cell r="R2397">
            <v>39078</v>
          </cell>
          <cell r="T2397" t="str">
            <v>Closed</v>
          </cell>
          <cell r="U2397" t="str">
            <v>30228558</v>
          </cell>
        </row>
        <row r="2398">
          <cell r="A2398">
            <v>6121</v>
          </cell>
          <cell r="B2398" t="str">
            <v>CCP/F</v>
          </cell>
          <cell r="C2398" t="str">
            <v>Projects</v>
          </cell>
          <cell r="E2398" t="str">
            <v>Leads signal of K1200 two of additional vibration sensor to DCS</v>
          </cell>
          <cell r="F2398">
            <v>25000</v>
          </cell>
          <cell r="I2398">
            <v>0</v>
          </cell>
          <cell r="J2398" t="str">
            <v>QU xiaolin</v>
          </cell>
          <cell r="L2398">
            <v>38835</v>
          </cell>
          <cell r="M2398">
            <v>38835</v>
          </cell>
          <cell r="N2398">
            <v>38929</v>
          </cell>
          <cell r="R2398">
            <v>41274</v>
          </cell>
          <cell r="T2398" t="str">
            <v>Closed</v>
          </cell>
          <cell r="U2398" t="str">
            <v>30228987</v>
          </cell>
        </row>
        <row r="2399">
          <cell r="A2399">
            <v>6120</v>
          </cell>
          <cell r="B2399" t="str">
            <v>CAP/A</v>
          </cell>
          <cell r="C2399" t="str">
            <v>MOC</v>
          </cell>
          <cell r="E2399" t="str">
            <v>Remove the OXO residue lance and mount signt glass(Pending)</v>
          </cell>
          <cell r="F2399">
            <v>5300</v>
          </cell>
          <cell r="I2399">
            <v>0</v>
          </cell>
          <cell r="J2399" t="str">
            <v>Zeng Qiuxiang</v>
          </cell>
          <cell r="L2399">
            <v>38845</v>
          </cell>
          <cell r="M2399">
            <v>38845</v>
          </cell>
          <cell r="N2399">
            <v>38960</v>
          </cell>
          <cell r="O2399">
            <v>38960</v>
          </cell>
          <cell r="P2399">
            <v>38960</v>
          </cell>
          <cell r="R2399">
            <v>39140</v>
          </cell>
          <cell r="T2399" t="str">
            <v>Closed</v>
          </cell>
          <cell r="U2399" t="str">
            <v>30257809</v>
          </cell>
        </row>
        <row r="2400">
          <cell r="A2400">
            <v>6119</v>
          </cell>
          <cell r="B2400" t="str">
            <v>CTS/U</v>
          </cell>
          <cell r="C2400" t="str">
            <v>MOC</v>
          </cell>
          <cell r="E2400" t="str">
            <v>Make Signs near Yangzi Gate Station</v>
          </cell>
          <cell r="F2400">
            <v>0</v>
          </cell>
          <cell r="I2400">
            <v>0</v>
          </cell>
          <cell r="J2400" t="str">
            <v>Yu Yi</v>
          </cell>
          <cell r="L2400">
            <v>38842</v>
          </cell>
          <cell r="M2400">
            <v>38842</v>
          </cell>
          <cell r="N2400">
            <v>38929</v>
          </cell>
          <cell r="O2400">
            <v>38929</v>
          </cell>
          <cell r="P2400">
            <v>38929</v>
          </cell>
          <cell r="R2400">
            <v>39109</v>
          </cell>
          <cell r="T2400" t="str">
            <v>Closed</v>
          </cell>
        </row>
        <row r="2401">
          <cell r="A2401">
            <v>6118</v>
          </cell>
          <cell r="B2401" t="str">
            <v>CAP/E</v>
          </cell>
          <cell r="C2401" t="str">
            <v>Projects</v>
          </cell>
          <cell r="E2401" t="str">
            <v>A450控制室安装防爆空调</v>
          </cell>
          <cell r="F2401">
            <v>20000</v>
          </cell>
          <cell r="I2401">
            <v>0</v>
          </cell>
          <cell r="J2401" t="str">
            <v>Chai jun</v>
          </cell>
          <cell r="L2401">
            <v>38834</v>
          </cell>
          <cell r="M2401">
            <v>38834</v>
          </cell>
          <cell r="N2401">
            <v>38898</v>
          </cell>
          <cell r="O2401">
            <v>38898</v>
          </cell>
          <cell r="P2401">
            <v>38898</v>
          </cell>
          <cell r="R2401">
            <v>39078</v>
          </cell>
          <cell r="T2401" t="str">
            <v>Closed</v>
          </cell>
          <cell r="U2401" t="str">
            <v>30228425</v>
          </cell>
        </row>
        <row r="2402">
          <cell r="A2402">
            <v>6117</v>
          </cell>
          <cell r="B2402" t="str">
            <v>CEP/E</v>
          </cell>
          <cell r="C2402" t="str">
            <v>MOC</v>
          </cell>
          <cell r="E2402" t="str">
            <v>Add addtional antifoam pump P3764</v>
          </cell>
          <cell r="F2402">
            <v>0</v>
          </cell>
          <cell r="I2402">
            <v>0</v>
          </cell>
          <cell r="J2402" t="str">
            <v>Chen Yalei</v>
          </cell>
          <cell r="L2402">
            <v>38833</v>
          </cell>
          <cell r="M2402">
            <v>38833</v>
          </cell>
          <cell r="N2402">
            <v>39156</v>
          </cell>
          <cell r="O2402">
            <v>39167</v>
          </cell>
          <cell r="P2402">
            <v>39167</v>
          </cell>
          <cell r="R2402">
            <v>39347</v>
          </cell>
          <cell r="T2402" t="str">
            <v>Closed</v>
          </cell>
        </row>
        <row r="2403">
          <cell r="A2403">
            <v>6116</v>
          </cell>
          <cell r="B2403" t="str">
            <v>CTS/P</v>
          </cell>
          <cell r="C2403" t="str">
            <v>Projects</v>
          </cell>
          <cell r="E2403" t="str">
            <v>Add a new pump for ACW system in powe plant</v>
          </cell>
          <cell r="F2403">
            <v>350000</v>
          </cell>
          <cell r="I2403">
            <v>0</v>
          </cell>
          <cell r="J2403" t="str">
            <v>liu aijun</v>
          </cell>
          <cell r="L2403">
            <v>38832</v>
          </cell>
          <cell r="M2403">
            <v>38832</v>
          </cell>
          <cell r="N2403">
            <v>38929</v>
          </cell>
          <cell r="R2403">
            <v>41274</v>
          </cell>
          <cell r="T2403" t="str">
            <v>Canceled</v>
          </cell>
        </row>
        <row r="2404">
          <cell r="A2404">
            <v>6115</v>
          </cell>
          <cell r="B2404" t="str">
            <v>CBP/C</v>
          </cell>
          <cell r="C2404" t="str">
            <v>Projects</v>
          </cell>
          <cell r="E2404" t="str">
            <v>Add a new gasoline pump P-1520C in SCTF</v>
          </cell>
          <cell r="F2404">
            <v>360000</v>
          </cell>
          <cell r="I2404">
            <v>0</v>
          </cell>
          <cell r="J2404" t="str">
            <v>Ding Lei</v>
          </cell>
          <cell r="K2404" t="str">
            <v>Ding Changyong</v>
          </cell>
          <cell r="L2404">
            <v>38931</v>
          </cell>
          <cell r="M2404">
            <v>38931</v>
          </cell>
          <cell r="N2404">
            <v>39212</v>
          </cell>
          <cell r="O2404">
            <v>39212</v>
          </cell>
          <cell r="P2404">
            <v>39212</v>
          </cell>
          <cell r="R2404">
            <v>39392</v>
          </cell>
          <cell r="T2404" t="str">
            <v>Closed</v>
          </cell>
          <cell r="U2404" t="str">
            <v>30240220</v>
          </cell>
        </row>
        <row r="2405">
          <cell r="A2405">
            <v>6114</v>
          </cell>
          <cell r="B2405" t="str">
            <v>CCP/F</v>
          </cell>
          <cell r="C2405" t="str">
            <v>MOC</v>
          </cell>
          <cell r="E2405" t="str">
            <v>Update C1 plant change drawings</v>
          </cell>
          <cell r="F2405">
            <v>0</v>
          </cell>
          <cell r="I2405">
            <v>0</v>
          </cell>
          <cell r="J2405" t="str">
            <v>Feng Shengli</v>
          </cell>
          <cell r="L2405">
            <v>38831</v>
          </cell>
          <cell r="M2405">
            <v>38831</v>
          </cell>
          <cell r="N2405">
            <v>38990</v>
          </cell>
          <cell r="O2405">
            <v>38990</v>
          </cell>
          <cell r="P2405">
            <v>38990</v>
          </cell>
          <cell r="R2405">
            <v>39170</v>
          </cell>
          <cell r="T2405" t="str">
            <v>Closed</v>
          </cell>
        </row>
        <row r="2406">
          <cell r="A2406">
            <v>6113</v>
          </cell>
          <cell r="B2406" t="str">
            <v>CAP/A</v>
          </cell>
          <cell r="C2406" t="str">
            <v>MOC</v>
          </cell>
          <cell r="E2406" t="str">
            <v>Pave the concrete road between B420 and L2</v>
          </cell>
          <cell r="F2406">
            <v>0</v>
          </cell>
          <cell r="I2406">
            <v>6160</v>
          </cell>
          <cell r="J2406" t="str">
            <v>Wu Liang</v>
          </cell>
          <cell r="L2406">
            <v>38831</v>
          </cell>
          <cell r="M2406">
            <v>38831</v>
          </cell>
          <cell r="N2406">
            <v>38868</v>
          </cell>
          <cell r="O2406">
            <v>38868</v>
          </cell>
          <cell r="P2406">
            <v>38868</v>
          </cell>
          <cell r="R2406">
            <v>39048</v>
          </cell>
          <cell r="T2406" t="str">
            <v>Closed</v>
          </cell>
          <cell r="U2406" t="str">
            <v>30255657</v>
          </cell>
        </row>
        <row r="2407">
          <cell r="A2407">
            <v>6111</v>
          </cell>
          <cell r="B2407" t="str">
            <v>CCP/L</v>
          </cell>
          <cell r="C2407" t="str">
            <v>MOC</v>
          </cell>
          <cell r="E2407" t="str">
            <v>Move camera of A615 from Foam Farm to Loading Platform</v>
          </cell>
          <cell r="F2407">
            <v>0</v>
          </cell>
          <cell r="I2407">
            <v>0</v>
          </cell>
          <cell r="J2407" t="str">
            <v>Ding Xiaogen</v>
          </cell>
          <cell r="L2407">
            <v>38827</v>
          </cell>
          <cell r="M2407">
            <v>38827</v>
          </cell>
          <cell r="N2407">
            <v>38868</v>
          </cell>
          <cell r="O2407">
            <v>38868</v>
          </cell>
          <cell r="P2407">
            <v>38868</v>
          </cell>
          <cell r="R2407">
            <v>39048</v>
          </cell>
          <cell r="T2407" t="str">
            <v>Closed</v>
          </cell>
        </row>
        <row r="2408">
          <cell r="A2408">
            <v>6110</v>
          </cell>
          <cell r="B2408" t="str">
            <v>CCP/O</v>
          </cell>
          <cell r="C2408" t="str">
            <v>MOC</v>
          </cell>
          <cell r="E2408" t="str">
            <v>Install a PH meter of total outlet pipeline of wastewater</v>
          </cell>
          <cell r="F2408">
            <v>0</v>
          </cell>
          <cell r="I2408">
            <v>0</v>
          </cell>
          <cell r="J2408" t="str">
            <v>Qin Mingwei</v>
          </cell>
          <cell r="L2408">
            <v>38825</v>
          </cell>
          <cell r="M2408">
            <v>38825</v>
          </cell>
          <cell r="N2408">
            <v>38929</v>
          </cell>
          <cell r="O2408">
            <v>38929</v>
          </cell>
          <cell r="P2408">
            <v>38929</v>
          </cell>
          <cell r="R2408">
            <v>39109</v>
          </cell>
          <cell r="T2408" t="str">
            <v>Closed</v>
          </cell>
        </row>
        <row r="2409">
          <cell r="A2409">
            <v>6109</v>
          </cell>
          <cell r="B2409" t="str">
            <v>CBP/S</v>
          </cell>
          <cell r="C2409" t="str">
            <v>MOC</v>
          </cell>
          <cell r="E2409" t="str">
            <v>Change F12005 measure range</v>
          </cell>
          <cell r="F2409">
            <v>0</v>
          </cell>
          <cell r="I2409">
            <v>0</v>
          </cell>
          <cell r="J2409" t="str">
            <v>Shao Xinbo</v>
          </cell>
          <cell r="L2409">
            <v>38825</v>
          </cell>
          <cell r="M2409">
            <v>38825</v>
          </cell>
          <cell r="N2409">
            <v>38868</v>
          </cell>
          <cell r="O2409">
            <v>38868</v>
          </cell>
          <cell r="P2409">
            <v>38868</v>
          </cell>
          <cell r="R2409">
            <v>39048</v>
          </cell>
          <cell r="T2409" t="str">
            <v>Closed</v>
          </cell>
        </row>
        <row r="2410">
          <cell r="A2410">
            <v>6108</v>
          </cell>
          <cell r="B2410" t="str">
            <v>CCP/O</v>
          </cell>
          <cell r="C2410" t="str">
            <v>MOC</v>
          </cell>
          <cell r="E2410" t="str">
            <v>Build filter clean pool and connection pipeline</v>
          </cell>
          <cell r="F2410">
            <v>0</v>
          </cell>
          <cell r="I2410">
            <v>0</v>
          </cell>
          <cell r="J2410" t="str">
            <v>Chen Yalei</v>
          </cell>
          <cell r="L2410">
            <v>38825</v>
          </cell>
          <cell r="M2410">
            <v>38825</v>
          </cell>
          <cell r="N2410">
            <v>38868</v>
          </cell>
          <cell r="O2410">
            <v>38868</v>
          </cell>
          <cell r="P2410">
            <v>38868</v>
          </cell>
          <cell r="R2410">
            <v>39048</v>
          </cell>
          <cell r="T2410" t="str">
            <v>Closed</v>
          </cell>
        </row>
        <row r="2411">
          <cell r="A2411">
            <v>6107</v>
          </cell>
          <cell r="B2411" t="str">
            <v>C</v>
          </cell>
          <cell r="C2411" t="str">
            <v>Projects</v>
          </cell>
          <cell r="E2411" t="str">
            <v>Decoration of YBS 4th Floor</v>
          </cell>
          <cell r="F2411">
            <v>600000</v>
          </cell>
          <cell r="I2411">
            <v>0</v>
          </cell>
          <cell r="J2411" t="str">
            <v>Wu Chuanbin</v>
          </cell>
          <cell r="L2411">
            <v>38831</v>
          </cell>
          <cell r="M2411">
            <v>38860</v>
          </cell>
          <cell r="N2411">
            <v>38990</v>
          </cell>
          <cell r="O2411">
            <v>38990</v>
          </cell>
          <cell r="P2411">
            <v>38990</v>
          </cell>
          <cell r="R2411">
            <v>39170</v>
          </cell>
          <cell r="T2411" t="str">
            <v>Closed</v>
          </cell>
          <cell r="U2411" t="str">
            <v>30231996</v>
          </cell>
        </row>
        <row r="2412">
          <cell r="A2412">
            <v>6106</v>
          </cell>
          <cell r="B2412" t="str">
            <v>CTS/U</v>
          </cell>
          <cell r="C2412" t="str">
            <v>Projects</v>
          </cell>
          <cell r="E2412" t="str">
            <v>Modify monitoring exchanger for cooling water system 1</v>
          </cell>
          <cell r="F2412">
            <v>100000</v>
          </cell>
          <cell r="I2412">
            <v>0</v>
          </cell>
          <cell r="J2412" t="str">
            <v>Chen Min</v>
          </cell>
          <cell r="L2412">
            <v>38848</v>
          </cell>
          <cell r="M2412">
            <v>38848</v>
          </cell>
          <cell r="N2412">
            <v>39178</v>
          </cell>
          <cell r="O2412">
            <v>39178</v>
          </cell>
          <cell r="P2412">
            <v>39178</v>
          </cell>
          <cell r="R2412">
            <v>39358</v>
          </cell>
          <cell r="T2412" t="str">
            <v>Closed</v>
          </cell>
          <cell r="U2412" t="str">
            <v>30229096</v>
          </cell>
        </row>
        <row r="2413">
          <cell r="A2413">
            <v>6105</v>
          </cell>
          <cell r="B2413" t="str">
            <v>CCP/F</v>
          </cell>
          <cell r="C2413" t="str">
            <v>MOC</v>
          </cell>
          <cell r="E2413" t="str">
            <v>Add a KO vessel on PA off gas line 1240.017.1</v>
          </cell>
          <cell r="F2413">
            <v>0</v>
          </cell>
          <cell r="I2413">
            <v>0</v>
          </cell>
          <cell r="J2413" t="str">
            <v>Fang Zhengbo</v>
          </cell>
          <cell r="L2413">
            <v>38821</v>
          </cell>
          <cell r="M2413">
            <v>38821</v>
          </cell>
          <cell r="N2413">
            <v>38868</v>
          </cell>
          <cell r="O2413">
            <v>38868</v>
          </cell>
          <cell r="P2413">
            <v>38868</v>
          </cell>
          <cell r="R2413">
            <v>39048</v>
          </cell>
          <cell r="T2413" t="str">
            <v>Closed</v>
          </cell>
        </row>
        <row r="2414">
          <cell r="A2414">
            <v>6104</v>
          </cell>
          <cell r="B2414" t="str">
            <v>CCP/F</v>
          </cell>
          <cell r="C2414" t="str">
            <v>MOC</v>
          </cell>
          <cell r="E2414" t="str">
            <v>Add a KO vessel on PA off gas line 1251.007.1</v>
          </cell>
          <cell r="F2414">
            <v>0</v>
          </cell>
          <cell r="I2414">
            <v>0</v>
          </cell>
          <cell r="J2414" t="str">
            <v>Fang Zhengbo</v>
          </cell>
          <cell r="L2414">
            <v>38821</v>
          </cell>
          <cell r="M2414">
            <v>38821</v>
          </cell>
          <cell r="N2414">
            <v>38868</v>
          </cell>
          <cell r="O2414">
            <v>38868</v>
          </cell>
          <cell r="P2414">
            <v>38868</v>
          </cell>
          <cell r="R2414">
            <v>39048</v>
          </cell>
          <cell r="T2414" t="str">
            <v>Closed</v>
          </cell>
        </row>
        <row r="2415">
          <cell r="A2415">
            <v>6103</v>
          </cell>
          <cell r="B2415" t="str">
            <v>CBP/A</v>
          </cell>
          <cell r="C2415" t="str">
            <v>MOC</v>
          </cell>
          <cell r="E2415" t="str">
            <v>Revamp plant air recycling line</v>
          </cell>
          <cell r="F2415">
            <v>0</v>
          </cell>
          <cell r="I2415">
            <v>0</v>
          </cell>
          <cell r="J2415" t="str">
            <v>Fang Zhengbo</v>
          </cell>
          <cell r="L2415">
            <v>38831</v>
          </cell>
          <cell r="M2415">
            <v>38831</v>
          </cell>
          <cell r="N2415">
            <v>38960</v>
          </cell>
          <cell r="O2415">
            <v>38960</v>
          </cell>
          <cell r="P2415">
            <v>38960</v>
          </cell>
          <cell r="R2415">
            <v>39140</v>
          </cell>
          <cell r="T2415" t="str">
            <v>Closed</v>
          </cell>
        </row>
        <row r="2416">
          <cell r="A2416">
            <v>6102</v>
          </cell>
          <cell r="B2416" t="str">
            <v>CTE/S</v>
          </cell>
          <cell r="C2416" t="str">
            <v>Projects</v>
          </cell>
          <cell r="E2416" t="str">
            <v>Construct trash collection box</v>
          </cell>
          <cell r="F2416">
            <v>120000</v>
          </cell>
          <cell r="I2416">
            <v>0</v>
          </cell>
          <cell r="J2416" t="str">
            <v>You Fei</v>
          </cell>
          <cell r="L2416">
            <v>38820</v>
          </cell>
          <cell r="M2416">
            <v>38826</v>
          </cell>
          <cell r="N2416">
            <v>38837</v>
          </cell>
          <cell r="R2416">
            <v>41274</v>
          </cell>
          <cell r="T2416" t="str">
            <v>Canceled</v>
          </cell>
        </row>
        <row r="2417">
          <cell r="A2417">
            <v>6101</v>
          </cell>
          <cell r="B2417" t="str">
            <v>CEP/E</v>
          </cell>
          <cell r="C2417" t="str">
            <v>Projects</v>
          </cell>
          <cell r="E2417" t="str">
            <v>C2540 and C2550 system modification</v>
          </cell>
          <cell r="F2417">
            <v>640000</v>
          </cell>
          <cell r="I2417">
            <v>0</v>
          </cell>
          <cell r="J2417" t="str">
            <v>Chen Yalei</v>
          </cell>
          <cell r="K2417" t="str">
            <v>Ma Xuefei</v>
          </cell>
          <cell r="L2417">
            <v>38835</v>
          </cell>
          <cell r="M2417">
            <v>38860</v>
          </cell>
          <cell r="N2417">
            <v>39200</v>
          </cell>
          <cell r="O2417">
            <v>39200</v>
          </cell>
          <cell r="P2417">
            <v>39200</v>
          </cell>
          <cell r="R2417">
            <v>39380</v>
          </cell>
          <cell r="T2417" t="str">
            <v>Closed</v>
          </cell>
          <cell r="U2417" t="str">
            <v>30231065</v>
          </cell>
        </row>
        <row r="2418">
          <cell r="A2418">
            <v>6100</v>
          </cell>
          <cell r="B2418" t="str">
            <v>CAP/E</v>
          </cell>
          <cell r="C2418" t="str">
            <v>MOC</v>
          </cell>
          <cell r="E2418" t="str">
            <v>Add drain line for the filters of BA and MA loading lines</v>
          </cell>
          <cell r="F2418">
            <v>0</v>
          </cell>
          <cell r="I2418">
            <v>0</v>
          </cell>
          <cell r="J2418" t="str">
            <v>Zeng Qiuxiang</v>
          </cell>
          <cell r="L2418">
            <v>38818</v>
          </cell>
          <cell r="M2418">
            <v>38818</v>
          </cell>
          <cell r="N2418">
            <v>38868</v>
          </cell>
          <cell r="O2418">
            <v>38868</v>
          </cell>
          <cell r="P2418">
            <v>38868</v>
          </cell>
          <cell r="R2418">
            <v>39048</v>
          </cell>
          <cell r="T2418" t="str">
            <v>Closed</v>
          </cell>
        </row>
        <row r="2419">
          <cell r="A2419">
            <v>6099</v>
          </cell>
          <cell r="B2419" t="str">
            <v>CAP/E</v>
          </cell>
          <cell r="C2419" t="str">
            <v>MOC</v>
          </cell>
          <cell r="E2419" t="str">
            <v>Add double 3" filters on the line from P7480 to E7400</v>
          </cell>
          <cell r="F2419">
            <v>2000</v>
          </cell>
          <cell r="G2419">
            <v>0</v>
          </cell>
          <cell r="I2419">
            <v>16389</v>
          </cell>
          <cell r="J2419" t="str">
            <v>Zeng Qiuxiang</v>
          </cell>
          <cell r="L2419">
            <v>38818</v>
          </cell>
          <cell r="M2419">
            <v>38818</v>
          </cell>
          <cell r="N2419">
            <v>38868</v>
          </cell>
          <cell r="O2419">
            <v>38868</v>
          </cell>
          <cell r="P2419">
            <v>38868</v>
          </cell>
          <cell r="R2419">
            <v>39048</v>
          </cell>
          <cell r="T2419" t="str">
            <v>Closed</v>
          </cell>
          <cell r="U2419" t="str">
            <v>30229039</v>
          </cell>
        </row>
        <row r="2420">
          <cell r="A2420">
            <v>6098</v>
          </cell>
          <cell r="B2420" t="str">
            <v>CAP/E</v>
          </cell>
          <cell r="C2420" t="str">
            <v>MOC</v>
          </cell>
          <cell r="E2420" t="str">
            <v>Add a valve and N2.air blower connection on V7470 reflux line</v>
          </cell>
          <cell r="F2420">
            <v>0</v>
          </cell>
          <cell r="I2420">
            <v>0</v>
          </cell>
          <cell r="J2420" t="str">
            <v>Zeng Qiuxiang</v>
          </cell>
          <cell r="L2420">
            <v>38818</v>
          </cell>
          <cell r="M2420">
            <v>38818</v>
          </cell>
          <cell r="N2420">
            <v>38868</v>
          </cell>
          <cell r="O2420">
            <v>38868</v>
          </cell>
          <cell r="P2420">
            <v>38868</v>
          </cell>
          <cell r="R2420">
            <v>39048</v>
          </cell>
          <cell r="T2420" t="str">
            <v>Closed</v>
          </cell>
        </row>
        <row r="2421">
          <cell r="A2421">
            <v>6097</v>
          </cell>
          <cell r="B2421" t="str">
            <v>CAP/E</v>
          </cell>
          <cell r="C2421" t="str">
            <v>MOC</v>
          </cell>
          <cell r="E2421" t="str">
            <v>Add two extra N2/air bubbler line for V7480 and discharge line</v>
          </cell>
          <cell r="F2421">
            <v>0</v>
          </cell>
          <cell r="I2421">
            <v>0</v>
          </cell>
          <cell r="J2421" t="str">
            <v>Zeng Qiuxiang</v>
          </cell>
          <cell r="L2421">
            <v>38818</v>
          </cell>
          <cell r="M2421">
            <v>38818</v>
          </cell>
          <cell r="N2421">
            <v>38868</v>
          </cell>
          <cell r="O2421">
            <v>38868</v>
          </cell>
          <cell r="P2421">
            <v>38868</v>
          </cell>
          <cell r="R2421">
            <v>39048</v>
          </cell>
          <cell r="T2421" t="str">
            <v>Closed</v>
          </cell>
        </row>
        <row r="2422">
          <cell r="A2422">
            <v>6096</v>
          </cell>
          <cell r="B2422" t="str">
            <v>CAP/E</v>
          </cell>
          <cell r="C2422" t="str">
            <v>MOC</v>
          </cell>
          <cell r="E2422" t="str">
            <v>Add filters on P9720/P9722 circulation lines</v>
          </cell>
          <cell r="F2422">
            <v>0</v>
          </cell>
          <cell r="I2422">
            <v>0</v>
          </cell>
          <cell r="J2422" t="str">
            <v>Zeng Qiuxiang</v>
          </cell>
          <cell r="L2422">
            <v>38818</v>
          </cell>
          <cell r="M2422">
            <v>38818</v>
          </cell>
          <cell r="N2422">
            <v>38868</v>
          </cell>
          <cell r="O2422">
            <v>38868</v>
          </cell>
          <cell r="P2422">
            <v>38868</v>
          </cell>
          <cell r="R2422">
            <v>39048</v>
          </cell>
          <cell r="T2422" t="str">
            <v>Closed</v>
          </cell>
        </row>
        <row r="2423">
          <cell r="A2423">
            <v>6095</v>
          </cell>
          <cell r="B2423" t="str">
            <v>CTS/U</v>
          </cell>
          <cell r="C2423" t="str">
            <v>MOC</v>
          </cell>
          <cell r="E2423" t="str">
            <v>IOU PID As Built update</v>
          </cell>
          <cell r="F2423">
            <v>0</v>
          </cell>
          <cell r="I2423">
            <v>0</v>
          </cell>
          <cell r="J2423" t="str">
            <v>Chen Min</v>
          </cell>
          <cell r="L2423">
            <v>38814</v>
          </cell>
          <cell r="M2423">
            <v>38814</v>
          </cell>
          <cell r="N2423">
            <v>38990</v>
          </cell>
          <cell r="O2423">
            <v>38990</v>
          </cell>
          <cell r="P2423">
            <v>38990</v>
          </cell>
          <cell r="R2423">
            <v>39170</v>
          </cell>
          <cell r="T2423" t="str">
            <v>Closed</v>
          </cell>
        </row>
        <row r="2424">
          <cell r="A2424">
            <v>6094</v>
          </cell>
          <cell r="B2424" t="str">
            <v>CTE/S</v>
          </cell>
          <cell r="C2424" t="str">
            <v>Projects</v>
          </cell>
          <cell r="E2424" t="str">
            <v>Add concrete columns on SCTF South Road</v>
          </cell>
          <cell r="F2424">
            <v>180000</v>
          </cell>
          <cell r="I2424">
            <v>0</v>
          </cell>
          <cell r="J2424" t="str">
            <v>Xu Zhaofeng</v>
          </cell>
          <cell r="L2424">
            <v>38819</v>
          </cell>
          <cell r="M2424">
            <v>38819</v>
          </cell>
          <cell r="N2424">
            <v>38990</v>
          </cell>
          <cell r="O2424">
            <v>38960</v>
          </cell>
          <cell r="P2424">
            <v>38960</v>
          </cell>
          <cell r="R2424">
            <v>39140</v>
          </cell>
          <cell r="T2424" t="str">
            <v>Closed</v>
          </cell>
          <cell r="U2424" t="str">
            <v>30226365</v>
          </cell>
        </row>
        <row r="2425">
          <cell r="A2425">
            <v>6092</v>
          </cell>
          <cell r="B2425" t="str">
            <v>CBP/S</v>
          </cell>
          <cell r="C2425" t="str">
            <v>MOC</v>
          </cell>
          <cell r="E2425" t="str">
            <v>Install tie-in point on Hydrogen product line at BL for new consumer</v>
          </cell>
          <cell r="F2425">
            <v>0</v>
          </cell>
          <cell r="I2425">
            <v>0</v>
          </cell>
          <cell r="J2425" t="str">
            <v>Shao XInbo</v>
          </cell>
          <cell r="L2425">
            <v>38813</v>
          </cell>
          <cell r="M2425">
            <v>38813</v>
          </cell>
          <cell r="N2425">
            <v>38898</v>
          </cell>
          <cell r="O2425">
            <v>38898</v>
          </cell>
          <cell r="P2425">
            <v>38898</v>
          </cell>
          <cell r="R2425">
            <v>39078</v>
          </cell>
          <cell r="T2425" t="str">
            <v>Closed</v>
          </cell>
        </row>
        <row r="2426">
          <cell r="A2426">
            <v>6091</v>
          </cell>
          <cell r="B2426" t="str">
            <v>CBP/S</v>
          </cell>
          <cell r="C2426" t="str">
            <v>MOC</v>
          </cell>
          <cell r="E2426" t="str">
            <v>Construct a temporary building for CTM/OS and 3rd support teams</v>
          </cell>
          <cell r="F2426">
            <v>0</v>
          </cell>
          <cell r="I2426">
            <v>0</v>
          </cell>
          <cell r="J2426" t="str">
            <v>Cheng Jianping</v>
          </cell>
          <cell r="L2426">
            <v>38813</v>
          </cell>
          <cell r="M2426">
            <v>38813</v>
          </cell>
          <cell r="N2426">
            <v>38898</v>
          </cell>
          <cell r="O2426">
            <v>38898</v>
          </cell>
          <cell r="P2426">
            <v>38898</v>
          </cell>
          <cell r="R2426">
            <v>39078</v>
          </cell>
          <cell r="T2426" t="str">
            <v>Closed</v>
          </cell>
        </row>
        <row r="2427">
          <cell r="A2427">
            <v>6090</v>
          </cell>
          <cell r="B2427" t="str">
            <v>CBP/S</v>
          </cell>
          <cell r="C2427" t="str">
            <v>MOC</v>
          </cell>
          <cell r="E2427" t="str">
            <v>Change the location of sampling point SP06</v>
          </cell>
          <cell r="F2427">
            <v>0</v>
          </cell>
          <cell r="I2427">
            <v>0</v>
          </cell>
          <cell r="J2427" t="str">
            <v>Shao Xinbo</v>
          </cell>
          <cell r="L2427">
            <v>38813</v>
          </cell>
          <cell r="M2427">
            <v>38813</v>
          </cell>
          <cell r="N2427">
            <v>38898</v>
          </cell>
          <cell r="O2427">
            <v>38898</v>
          </cell>
          <cell r="P2427">
            <v>38898</v>
          </cell>
          <cell r="R2427">
            <v>39078</v>
          </cell>
          <cell r="T2427" t="str">
            <v>Closed</v>
          </cell>
        </row>
        <row r="2428">
          <cell r="A2428">
            <v>6089</v>
          </cell>
          <cell r="B2428" t="str">
            <v>CBP/S</v>
          </cell>
          <cell r="C2428" t="str">
            <v>MOC</v>
          </cell>
          <cell r="E2428" t="str">
            <v>Change process steam warming up lines to 11/2" from 3/4"</v>
          </cell>
          <cell r="F2428">
            <v>0</v>
          </cell>
          <cell r="I2428">
            <v>0</v>
          </cell>
          <cell r="J2428" t="str">
            <v>Shao Xinbo</v>
          </cell>
          <cell r="L2428">
            <v>38813</v>
          </cell>
          <cell r="M2428">
            <v>38813</v>
          </cell>
          <cell r="N2428">
            <v>38898</v>
          </cell>
          <cell r="O2428">
            <v>38898</v>
          </cell>
          <cell r="P2428">
            <v>38898</v>
          </cell>
          <cell r="R2428">
            <v>39078</v>
          </cell>
          <cell r="T2428" t="str">
            <v>Closed</v>
          </cell>
        </row>
        <row r="2429">
          <cell r="A2429">
            <v>6088</v>
          </cell>
          <cell r="B2429" t="str">
            <v>CBP/S</v>
          </cell>
          <cell r="C2429" t="str">
            <v>MOC</v>
          </cell>
          <cell r="E2429" t="str">
            <v>Add a pressure control valve on K1701 N2 pipeline</v>
          </cell>
          <cell r="F2429">
            <v>0</v>
          </cell>
          <cell r="I2429">
            <v>0</v>
          </cell>
          <cell r="J2429" t="str">
            <v>Shao Xinbo</v>
          </cell>
          <cell r="L2429">
            <v>38813</v>
          </cell>
          <cell r="M2429">
            <v>38813</v>
          </cell>
          <cell r="R2429">
            <v>41274</v>
          </cell>
          <cell r="T2429" t="str">
            <v>Canceled</v>
          </cell>
        </row>
        <row r="2430">
          <cell r="A2430">
            <v>6087</v>
          </cell>
          <cell r="B2430" t="str">
            <v>CTS/P</v>
          </cell>
          <cell r="C2430" t="str">
            <v>Projects</v>
          </cell>
          <cell r="E2430" t="str">
            <v>Revamp duct burners of HRSG power plant</v>
          </cell>
          <cell r="F2430">
            <v>5600000</v>
          </cell>
          <cell r="G2430">
            <v>0</v>
          </cell>
          <cell r="H2430">
            <v>0</v>
          </cell>
          <cell r="I2430">
            <v>3504744</v>
          </cell>
          <cell r="J2430" t="str">
            <v>Chen Yalei</v>
          </cell>
          <cell r="K2430" t="str">
            <v>Qu Liqiang</v>
          </cell>
          <cell r="L2430">
            <v>38979</v>
          </cell>
          <cell r="M2430">
            <v>38979</v>
          </cell>
          <cell r="N2430">
            <v>39443</v>
          </cell>
          <cell r="O2430">
            <v>39443</v>
          </cell>
          <cell r="P2430">
            <v>39443</v>
          </cell>
          <cell r="R2430">
            <v>39623</v>
          </cell>
          <cell r="T2430" t="str">
            <v>Closed</v>
          </cell>
          <cell r="U2430" t="str">
            <v>30247002</v>
          </cell>
        </row>
        <row r="2431">
          <cell r="A2431">
            <v>6086</v>
          </cell>
          <cell r="B2431" t="str">
            <v>CCP/O</v>
          </cell>
          <cell r="C2431" t="str">
            <v>MOC</v>
          </cell>
          <cell r="E2431" t="str">
            <v>Add interlock logic configuration for H23401_VK</v>
          </cell>
          <cell r="F2431">
            <v>0</v>
          </cell>
          <cell r="I2431">
            <v>0</v>
          </cell>
          <cell r="J2431" t="str">
            <v>Li Qiang</v>
          </cell>
          <cell r="L2431">
            <v>38812</v>
          </cell>
          <cell r="M2431">
            <v>38812</v>
          </cell>
          <cell r="O2431">
            <v>38807</v>
          </cell>
          <cell r="P2431">
            <v>38807</v>
          </cell>
          <cell r="R2431">
            <v>38987</v>
          </cell>
          <cell r="T2431" t="str">
            <v>Closed</v>
          </cell>
        </row>
        <row r="2432">
          <cell r="A2432">
            <v>6085</v>
          </cell>
          <cell r="B2432" t="str">
            <v>CCP/O</v>
          </cell>
          <cell r="C2432" t="str">
            <v>MOC</v>
          </cell>
          <cell r="E2432" t="str">
            <v>Connect flushing line to P2370</v>
          </cell>
          <cell r="F2432">
            <v>0</v>
          </cell>
          <cell r="I2432">
            <v>0</v>
          </cell>
          <cell r="J2432" t="str">
            <v>Gu Ye</v>
          </cell>
          <cell r="L2432">
            <v>38812</v>
          </cell>
          <cell r="M2432">
            <v>38812</v>
          </cell>
          <cell r="O2432">
            <v>38820</v>
          </cell>
          <cell r="P2432">
            <v>38820</v>
          </cell>
          <cell r="R2432">
            <v>39000</v>
          </cell>
          <cell r="T2432" t="str">
            <v>Closed</v>
          </cell>
        </row>
        <row r="2433">
          <cell r="A2433">
            <v>6084</v>
          </cell>
          <cell r="B2433" t="str">
            <v>CCP/O</v>
          </cell>
          <cell r="C2433" t="str">
            <v>MOC</v>
          </cell>
          <cell r="E2433" t="str">
            <v>Send C2230 raffinate to V2384 as extraction</v>
          </cell>
          <cell r="F2433">
            <v>0</v>
          </cell>
          <cell r="I2433">
            <v>0</v>
          </cell>
          <cell r="J2433" t="str">
            <v>Chen Yalei</v>
          </cell>
          <cell r="L2433">
            <v>38812</v>
          </cell>
          <cell r="M2433">
            <v>38812</v>
          </cell>
          <cell r="N2433">
            <v>38868</v>
          </cell>
          <cell r="O2433">
            <v>38868</v>
          </cell>
          <cell r="P2433">
            <v>38868</v>
          </cell>
          <cell r="R2433">
            <v>39048</v>
          </cell>
          <cell r="T2433" t="str">
            <v>Closed</v>
          </cell>
        </row>
        <row r="2434">
          <cell r="A2434">
            <v>6083</v>
          </cell>
          <cell r="B2434" t="str">
            <v>CCP/O</v>
          </cell>
          <cell r="C2434" t="str">
            <v>MOC</v>
          </cell>
          <cell r="E2434" t="str">
            <v>Add slip line at inlet/outlet of P2646</v>
          </cell>
          <cell r="F2434">
            <v>0</v>
          </cell>
          <cell r="I2434">
            <v>0</v>
          </cell>
          <cell r="J2434" t="str">
            <v>Chen Yalei</v>
          </cell>
          <cell r="L2434">
            <v>38812</v>
          </cell>
          <cell r="M2434">
            <v>38812</v>
          </cell>
          <cell r="N2434">
            <v>38868</v>
          </cell>
          <cell r="O2434">
            <v>38868</v>
          </cell>
          <cell r="P2434">
            <v>38868</v>
          </cell>
          <cell r="R2434">
            <v>39048</v>
          </cell>
          <cell r="T2434" t="str">
            <v>Closed</v>
          </cell>
        </row>
        <row r="2435">
          <cell r="A2435">
            <v>6082</v>
          </cell>
          <cell r="B2435" t="str">
            <v>CBP/C</v>
          </cell>
          <cell r="C2435" t="str">
            <v>Projects</v>
          </cell>
          <cell r="E2435" t="str">
            <v>Modify STP1110A/B and temporary loading system</v>
          </cell>
          <cell r="F2435">
            <v>150000</v>
          </cell>
          <cell r="I2435">
            <v>0</v>
          </cell>
          <cell r="J2435" t="str">
            <v>Ding Lei</v>
          </cell>
          <cell r="L2435">
            <v>38901</v>
          </cell>
          <cell r="M2435">
            <v>38901</v>
          </cell>
          <cell r="N2435">
            <v>39113</v>
          </cell>
          <cell r="O2435">
            <v>38990</v>
          </cell>
          <cell r="P2435">
            <v>38990</v>
          </cell>
          <cell r="R2435">
            <v>39170</v>
          </cell>
          <cell r="T2435" t="str">
            <v>Closed</v>
          </cell>
          <cell r="U2435" t="str">
            <v>30236784</v>
          </cell>
        </row>
        <row r="2436">
          <cell r="A2436">
            <v>6081</v>
          </cell>
          <cell r="B2436" t="str">
            <v>CBP/C</v>
          </cell>
          <cell r="C2436" t="str">
            <v>MOC</v>
          </cell>
          <cell r="E2436" t="str">
            <v>Change STFCV11202 type</v>
          </cell>
          <cell r="F2436">
            <v>0</v>
          </cell>
          <cell r="I2436">
            <v>0</v>
          </cell>
          <cell r="J2436" t="str">
            <v>Zhang Danian</v>
          </cell>
          <cell r="L2436">
            <v>38811</v>
          </cell>
          <cell r="M2436">
            <v>38811</v>
          </cell>
          <cell r="N2436">
            <v>38868</v>
          </cell>
          <cell r="O2436">
            <v>38868</v>
          </cell>
          <cell r="P2436">
            <v>38868</v>
          </cell>
          <cell r="R2436">
            <v>39048</v>
          </cell>
          <cell r="T2436" t="str">
            <v>Closed</v>
          </cell>
        </row>
        <row r="2437">
          <cell r="A2437">
            <v>6080</v>
          </cell>
          <cell r="B2437" t="str">
            <v>CBP/C</v>
          </cell>
          <cell r="C2437" t="str">
            <v>Projects</v>
          </cell>
          <cell r="E2437" t="str">
            <v>Reselect and change STFCV 20307</v>
          </cell>
          <cell r="F2437">
            <v>60000</v>
          </cell>
          <cell r="I2437">
            <v>2400</v>
          </cell>
          <cell r="J2437" t="str">
            <v>Ding Lei</v>
          </cell>
          <cell r="K2437" t="str">
            <v>Ding Changyong</v>
          </cell>
          <cell r="L2437">
            <v>38905</v>
          </cell>
          <cell r="M2437">
            <v>38905</v>
          </cell>
          <cell r="N2437">
            <v>39051</v>
          </cell>
          <cell r="O2437">
            <v>39051</v>
          </cell>
          <cell r="P2437">
            <v>39051</v>
          </cell>
          <cell r="R2437">
            <v>39231</v>
          </cell>
          <cell r="T2437" t="str">
            <v>Closed</v>
          </cell>
          <cell r="U2437" t="str">
            <v>30237651</v>
          </cell>
        </row>
        <row r="2438">
          <cell r="A2438">
            <v>6079</v>
          </cell>
          <cell r="B2438" t="str">
            <v>CEP/E</v>
          </cell>
          <cell r="C2438" t="str">
            <v>Projects</v>
          </cell>
          <cell r="E2438" t="str">
            <v>KOH Feeding Pump P3762</v>
          </cell>
          <cell r="F2438">
            <v>350000</v>
          </cell>
          <cell r="I2438">
            <v>14020</v>
          </cell>
          <cell r="J2438" t="str">
            <v>Zhaou haixiao</v>
          </cell>
          <cell r="L2438">
            <v>38803</v>
          </cell>
          <cell r="M2438">
            <v>38803</v>
          </cell>
          <cell r="N2438">
            <v>39082</v>
          </cell>
          <cell r="O2438">
            <v>39082</v>
          </cell>
          <cell r="P2438">
            <v>39082</v>
          </cell>
          <cell r="R2438">
            <v>39262</v>
          </cell>
          <cell r="T2438" t="str">
            <v>Closed</v>
          </cell>
          <cell r="U2438" t="str">
            <v>30224440</v>
          </cell>
        </row>
        <row r="2439">
          <cell r="A2439">
            <v>6078</v>
          </cell>
          <cell r="B2439" t="str">
            <v>CBP/S</v>
          </cell>
          <cell r="C2439" t="str">
            <v>MOC</v>
          </cell>
          <cell r="E2439" t="str">
            <v>Change operation temperature of reformer tubes from 991--1030°C</v>
          </cell>
          <cell r="F2439">
            <v>0</v>
          </cell>
          <cell r="I2439">
            <v>0</v>
          </cell>
          <cell r="J2439" t="str">
            <v>Shao Xinbo</v>
          </cell>
          <cell r="L2439">
            <v>38811</v>
          </cell>
          <cell r="M2439">
            <v>38811</v>
          </cell>
          <cell r="N2439">
            <v>38898</v>
          </cell>
          <cell r="O2439">
            <v>38898</v>
          </cell>
          <cell r="P2439">
            <v>38898</v>
          </cell>
          <cell r="R2439">
            <v>39078</v>
          </cell>
          <cell r="T2439" t="str">
            <v>Closed</v>
          </cell>
        </row>
        <row r="2440">
          <cell r="A2440">
            <v>6076</v>
          </cell>
          <cell r="B2440" t="str">
            <v>CTS/U</v>
          </cell>
          <cell r="C2440" t="str">
            <v>Projects</v>
          </cell>
          <cell r="E2440" t="str">
            <v>Add chemical filter for C405 fresh air system</v>
          </cell>
          <cell r="F2440">
            <v>944800</v>
          </cell>
          <cell r="I2440">
            <v>0</v>
          </cell>
          <cell r="J2440" t="str">
            <v>Chen Yang</v>
          </cell>
          <cell r="K2440" t="str">
            <v>Chen Yang</v>
          </cell>
          <cell r="L2440">
            <v>38820</v>
          </cell>
          <cell r="M2440">
            <v>38828</v>
          </cell>
          <cell r="N2440">
            <v>39309</v>
          </cell>
          <cell r="O2440">
            <v>39309</v>
          </cell>
          <cell r="P2440">
            <v>39309</v>
          </cell>
          <cell r="R2440">
            <v>39489</v>
          </cell>
          <cell r="T2440" t="str">
            <v>Closed</v>
          </cell>
          <cell r="U2440" t="str">
            <v>30228436</v>
          </cell>
        </row>
        <row r="2441">
          <cell r="A2441">
            <v>6075</v>
          </cell>
          <cell r="B2441" t="str">
            <v>CTS/U</v>
          </cell>
          <cell r="C2441" t="str">
            <v>Projects</v>
          </cell>
          <cell r="E2441" t="str">
            <v>Add dryer for HVAC system in C405 center lab</v>
          </cell>
          <cell r="F2441">
            <v>200000</v>
          </cell>
          <cell r="I2441">
            <v>0</v>
          </cell>
          <cell r="J2441" t="str">
            <v>Chen Yang</v>
          </cell>
          <cell r="K2441" t="str">
            <v>Chen Yang</v>
          </cell>
          <cell r="L2441">
            <v>38807</v>
          </cell>
          <cell r="M2441">
            <v>38819</v>
          </cell>
          <cell r="N2441">
            <v>39279</v>
          </cell>
          <cell r="O2441">
            <v>39279</v>
          </cell>
          <cell r="P2441">
            <v>39279</v>
          </cell>
          <cell r="R2441">
            <v>39459</v>
          </cell>
          <cell r="T2441" t="str">
            <v>Closed</v>
          </cell>
          <cell r="U2441" t="str">
            <v>30226360</v>
          </cell>
        </row>
        <row r="2442">
          <cell r="A2442">
            <v>6073</v>
          </cell>
          <cell r="B2442" t="str">
            <v>CCP/O</v>
          </cell>
          <cell r="C2442" t="str">
            <v>MOC</v>
          </cell>
          <cell r="E2442" t="str">
            <v>辛烯醛加氢循环泵换型</v>
          </cell>
          <cell r="F2442">
            <v>0</v>
          </cell>
          <cell r="I2442">
            <v>257600</v>
          </cell>
          <cell r="J2442" t="str">
            <v>Chen Yalei</v>
          </cell>
          <cell r="K2442" t="str">
            <v>Zhu Xingsong</v>
          </cell>
          <cell r="L2442">
            <v>38804</v>
          </cell>
          <cell r="M2442">
            <v>38804</v>
          </cell>
          <cell r="N2442">
            <v>39172</v>
          </cell>
          <cell r="O2442">
            <v>39202</v>
          </cell>
          <cell r="P2442">
            <v>39202</v>
          </cell>
          <cell r="R2442">
            <v>39382</v>
          </cell>
          <cell r="T2442" t="str">
            <v>Closed</v>
          </cell>
          <cell r="U2442" t="str">
            <v>30258421</v>
          </cell>
        </row>
        <row r="2443">
          <cell r="A2443">
            <v>6071</v>
          </cell>
          <cell r="B2443" t="str">
            <v>CAP/A</v>
          </cell>
          <cell r="C2443" t="str">
            <v>MOC</v>
          </cell>
          <cell r="E2443" t="str">
            <v>Modify sample system</v>
          </cell>
          <cell r="F2443">
            <v>0</v>
          </cell>
          <cell r="I2443">
            <v>0</v>
          </cell>
          <cell r="J2443" t="str">
            <v>Zeng Qiuxiang</v>
          </cell>
          <cell r="L2443">
            <v>38803</v>
          </cell>
          <cell r="M2443">
            <v>38803</v>
          </cell>
          <cell r="N2443">
            <v>38898</v>
          </cell>
          <cell r="O2443">
            <v>38898</v>
          </cell>
          <cell r="P2443">
            <v>38898</v>
          </cell>
          <cell r="R2443">
            <v>39078</v>
          </cell>
          <cell r="T2443" t="str">
            <v>Closed</v>
          </cell>
        </row>
        <row r="2444">
          <cell r="A2444">
            <v>6070</v>
          </cell>
          <cell r="B2444" t="str">
            <v>CBP/C</v>
          </cell>
          <cell r="C2444" t="str">
            <v>MOC</v>
          </cell>
          <cell r="E2444" t="str">
            <v>Add check valve after pressure valve for STT1320/1360/1410/1510</v>
          </cell>
          <cell r="F2444">
            <v>0</v>
          </cell>
          <cell r="I2444">
            <v>0</v>
          </cell>
          <cell r="J2444" t="str">
            <v>Luo Dingyuan</v>
          </cell>
          <cell r="L2444">
            <v>38810</v>
          </cell>
          <cell r="M2444">
            <v>38810</v>
          </cell>
          <cell r="N2444">
            <v>38960</v>
          </cell>
          <cell r="O2444">
            <v>38960</v>
          </cell>
          <cell r="P2444">
            <v>38960</v>
          </cell>
          <cell r="R2444">
            <v>39140</v>
          </cell>
          <cell r="T2444" t="str">
            <v>Closed</v>
          </cell>
        </row>
        <row r="2445">
          <cell r="A2445">
            <v>6069</v>
          </cell>
          <cell r="B2445" t="str">
            <v>CTE/P</v>
          </cell>
          <cell r="C2445" t="str">
            <v>Projects</v>
          </cell>
          <cell r="E2445" t="str">
            <v>BYC OSBL,OFFSITE and P&amp;IG piperack as-built drawing</v>
          </cell>
          <cell r="F2445">
            <v>470000</v>
          </cell>
          <cell r="I2445">
            <v>0</v>
          </cell>
          <cell r="J2445" t="str">
            <v>Chen Min</v>
          </cell>
          <cell r="L2445">
            <v>38800</v>
          </cell>
          <cell r="M2445">
            <v>38817</v>
          </cell>
          <cell r="N2445">
            <v>39079</v>
          </cell>
          <cell r="O2445">
            <v>39079</v>
          </cell>
          <cell r="P2445">
            <v>39079</v>
          </cell>
          <cell r="R2445">
            <v>39259</v>
          </cell>
          <cell r="T2445" t="str">
            <v>Closed</v>
          </cell>
          <cell r="U2445" t="str">
            <v>30226369</v>
          </cell>
        </row>
        <row r="2446">
          <cell r="A2446">
            <v>6068</v>
          </cell>
          <cell r="B2446" t="str">
            <v>CEP/E</v>
          </cell>
          <cell r="C2446" t="str">
            <v>Projects</v>
          </cell>
          <cell r="E2446" t="str">
            <v>EG plant sewer modification</v>
          </cell>
          <cell r="F2446">
            <v>25000</v>
          </cell>
          <cell r="I2446">
            <v>0</v>
          </cell>
          <cell r="J2446" t="str">
            <v>Cai wei</v>
          </cell>
          <cell r="L2446">
            <v>38799</v>
          </cell>
          <cell r="M2446">
            <v>38799</v>
          </cell>
          <cell r="N2446">
            <v>38862</v>
          </cell>
          <cell r="R2446">
            <v>41274</v>
          </cell>
          <cell r="T2446" t="str">
            <v>Closed</v>
          </cell>
          <cell r="U2446" t="str">
            <v>30222580</v>
          </cell>
        </row>
        <row r="2447">
          <cell r="A2447">
            <v>6067</v>
          </cell>
          <cell r="B2447" t="str">
            <v>CEP/E</v>
          </cell>
          <cell r="C2447" t="str">
            <v>Projects</v>
          </cell>
          <cell r="E2447" t="str">
            <v>Additional additive feeding pump P2472B</v>
          </cell>
          <cell r="F2447">
            <v>99400</v>
          </cell>
          <cell r="I2447">
            <v>260</v>
          </cell>
          <cell r="J2447" t="str">
            <v>zhou haixiao</v>
          </cell>
          <cell r="L2447">
            <v>38799</v>
          </cell>
          <cell r="M2447">
            <v>38798</v>
          </cell>
          <cell r="N2447">
            <v>38898</v>
          </cell>
          <cell r="R2447">
            <v>41274</v>
          </cell>
          <cell r="T2447" t="str">
            <v>Closed</v>
          </cell>
          <cell r="U2447" t="str">
            <v>30222537</v>
          </cell>
        </row>
        <row r="2448">
          <cell r="A2448">
            <v>6066</v>
          </cell>
          <cell r="B2448" t="str">
            <v>CBP/S</v>
          </cell>
          <cell r="C2448" t="str">
            <v>Projects</v>
          </cell>
          <cell r="E2448" t="str">
            <v>Add safety route in sysgas plant</v>
          </cell>
          <cell r="F2448">
            <v>25000</v>
          </cell>
          <cell r="I2448">
            <v>0</v>
          </cell>
          <cell r="J2448" t="str">
            <v>Xu Yuebo</v>
          </cell>
          <cell r="L2448">
            <v>38834</v>
          </cell>
          <cell r="M2448">
            <v>38834</v>
          </cell>
          <cell r="N2448">
            <v>38960</v>
          </cell>
          <cell r="O2448">
            <v>38960</v>
          </cell>
          <cell r="P2448">
            <v>38960</v>
          </cell>
          <cell r="R2448">
            <v>39140</v>
          </cell>
          <cell r="T2448" t="str">
            <v>Closed</v>
          </cell>
          <cell r="U2448" t="str">
            <v>30228421</v>
          </cell>
        </row>
        <row r="2449">
          <cell r="A2449">
            <v>6065</v>
          </cell>
          <cell r="B2449" t="str">
            <v>CBP/S</v>
          </cell>
          <cell r="C2449" t="str">
            <v>MOC</v>
          </cell>
          <cell r="E2449" t="str">
            <v>Add a water injection nozzle on process gas inlet of E1210</v>
          </cell>
          <cell r="F2449">
            <v>0</v>
          </cell>
          <cell r="I2449">
            <v>0</v>
          </cell>
          <cell r="J2449" t="str">
            <v>Shao Xinbo</v>
          </cell>
          <cell r="L2449">
            <v>38797</v>
          </cell>
          <cell r="M2449">
            <v>38797</v>
          </cell>
          <cell r="N2449">
            <v>38898</v>
          </cell>
          <cell r="O2449">
            <v>38898</v>
          </cell>
          <cell r="P2449">
            <v>38898</v>
          </cell>
          <cell r="R2449">
            <v>39078</v>
          </cell>
          <cell r="T2449" t="str">
            <v>Closed</v>
          </cell>
        </row>
        <row r="2450">
          <cell r="A2450">
            <v>6064</v>
          </cell>
          <cell r="B2450" t="str">
            <v>CTS/P</v>
          </cell>
          <cell r="C2450" t="str">
            <v>Projects</v>
          </cell>
          <cell r="E2450" t="str">
            <v>Announce the alarm signals of eye washers of CTS/P to Control</v>
          </cell>
          <cell r="F2450">
            <v>80000</v>
          </cell>
          <cell r="I2450">
            <v>0</v>
          </cell>
          <cell r="J2450" t="str">
            <v>wu jiazhao</v>
          </cell>
          <cell r="L2450">
            <v>38797</v>
          </cell>
          <cell r="M2450">
            <v>38796</v>
          </cell>
          <cell r="N2450">
            <v>39082</v>
          </cell>
          <cell r="O2450">
            <v>39082</v>
          </cell>
          <cell r="P2450">
            <v>39082</v>
          </cell>
          <cell r="R2450">
            <v>39262</v>
          </cell>
          <cell r="T2450" t="str">
            <v>Closed</v>
          </cell>
          <cell r="U2450" t="str">
            <v>30222312</v>
          </cell>
        </row>
        <row r="2451">
          <cell r="A2451">
            <v>6063</v>
          </cell>
          <cell r="B2451" t="str">
            <v>CEP/E</v>
          </cell>
          <cell r="C2451" t="str">
            <v>Projects</v>
          </cell>
          <cell r="E2451" t="str">
            <v>Add flash ligh inside/outside K1201 noisehood</v>
          </cell>
          <cell r="F2451">
            <v>26000</v>
          </cell>
          <cell r="I2451">
            <v>1840</v>
          </cell>
          <cell r="J2451" t="str">
            <v>Schuenemann</v>
          </cell>
          <cell r="K2451" t="str">
            <v>Xu Ge</v>
          </cell>
          <cell r="L2451">
            <v>38797</v>
          </cell>
          <cell r="M2451">
            <v>38796</v>
          </cell>
          <cell r="N2451">
            <v>38898</v>
          </cell>
          <cell r="O2451">
            <v>38898</v>
          </cell>
          <cell r="P2451">
            <v>38898</v>
          </cell>
          <cell r="R2451">
            <v>39078</v>
          </cell>
          <cell r="T2451" t="str">
            <v>Closed</v>
          </cell>
          <cell r="U2451" t="str">
            <v>30222308</v>
          </cell>
        </row>
        <row r="2452">
          <cell r="A2452">
            <v>6061</v>
          </cell>
          <cell r="C2452" t="str">
            <v>Projects</v>
          </cell>
          <cell r="E2452" t="str">
            <v>Add new 4500 m3 storage tank for 2-ethylhexanol or n-butanol in CLTF</v>
          </cell>
          <cell r="F2452">
            <v>8000000</v>
          </cell>
          <cell r="G2452">
            <v>0</v>
          </cell>
          <cell r="H2452">
            <v>0</v>
          </cell>
          <cell r="I2452">
            <v>6480</v>
          </cell>
          <cell r="J2452" t="str">
            <v>Chen Min</v>
          </cell>
          <cell r="K2452" t="str">
            <v>Zhang Fanwen</v>
          </cell>
          <cell r="L2452">
            <v>38829</v>
          </cell>
          <cell r="M2452">
            <v>38829</v>
          </cell>
          <cell r="N2452">
            <v>39218</v>
          </cell>
          <cell r="O2452">
            <v>39217</v>
          </cell>
          <cell r="P2452">
            <v>39217</v>
          </cell>
          <cell r="R2452">
            <v>39397</v>
          </cell>
          <cell r="T2452" t="str">
            <v>Closed</v>
          </cell>
          <cell r="U2452" t="str">
            <v>30228430</v>
          </cell>
        </row>
        <row r="2453">
          <cell r="A2453">
            <v>6060</v>
          </cell>
          <cell r="B2453" t="str">
            <v>CTS/S</v>
          </cell>
          <cell r="C2453" t="str">
            <v>MOC</v>
          </cell>
          <cell r="E2453" t="str">
            <v>Expand ERC control panel</v>
          </cell>
          <cell r="F2453">
            <v>0</v>
          </cell>
          <cell r="I2453">
            <v>0</v>
          </cell>
          <cell r="J2453" t="str">
            <v>Lu Jie</v>
          </cell>
          <cell r="L2453">
            <v>38796</v>
          </cell>
          <cell r="M2453">
            <v>38796</v>
          </cell>
          <cell r="N2453">
            <v>38898</v>
          </cell>
          <cell r="O2453">
            <v>38898</v>
          </cell>
          <cell r="P2453">
            <v>38898</v>
          </cell>
          <cell r="R2453">
            <v>39078</v>
          </cell>
          <cell r="T2453" t="str">
            <v>Closed</v>
          </cell>
        </row>
        <row r="2454">
          <cell r="A2454">
            <v>6059</v>
          </cell>
          <cell r="B2454" t="str">
            <v>CAP/E</v>
          </cell>
          <cell r="C2454" t="str">
            <v>MOC</v>
          </cell>
          <cell r="E2454" t="str">
            <v>Add a 1" valve on the line of V5950 draining to BA plant line</v>
          </cell>
          <cell r="F2454">
            <v>0</v>
          </cell>
          <cell r="I2454">
            <v>0</v>
          </cell>
          <cell r="J2454" t="str">
            <v>Zeng Qiuxiang</v>
          </cell>
          <cell r="L2454">
            <v>38796</v>
          </cell>
          <cell r="M2454">
            <v>38796</v>
          </cell>
          <cell r="N2454">
            <v>38837</v>
          </cell>
          <cell r="O2454">
            <v>38837</v>
          </cell>
          <cell r="P2454">
            <v>38837</v>
          </cell>
          <cell r="R2454">
            <v>39017</v>
          </cell>
          <cell r="T2454" t="str">
            <v>Closed</v>
          </cell>
        </row>
        <row r="2455">
          <cell r="A2455">
            <v>6058</v>
          </cell>
          <cell r="B2455" t="str">
            <v>CBP/C</v>
          </cell>
          <cell r="C2455" t="str">
            <v>MOC</v>
          </cell>
          <cell r="E2455" t="str">
            <v>Adjust safety valve pressure for SUB fuel gas system</v>
          </cell>
          <cell r="F2455">
            <v>0</v>
          </cell>
          <cell r="I2455">
            <v>0</v>
          </cell>
          <cell r="J2455" t="str">
            <v>Liu Xiaoli</v>
          </cell>
          <cell r="L2455">
            <v>38793</v>
          </cell>
          <cell r="M2455">
            <v>38793</v>
          </cell>
          <cell r="N2455">
            <v>38990</v>
          </cell>
          <cell r="O2455">
            <v>38990</v>
          </cell>
          <cell r="P2455">
            <v>38990</v>
          </cell>
          <cell r="R2455">
            <v>39170</v>
          </cell>
          <cell r="T2455" t="str">
            <v>Closed</v>
          </cell>
        </row>
        <row r="2456">
          <cell r="A2456">
            <v>6057</v>
          </cell>
          <cell r="B2456" t="str">
            <v>CBP/C</v>
          </cell>
          <cell r="C2456" t="str">
            <v>Projects</v>
          </cell>
          <cell r="E2456" t="str">
            <v>Complete quench area chemical injection system</v>
          </cell>
          <cell r="F2456">
            <v>415000</v>
          </cell>
          <cell r="I2456">
            <v>372875</v>
          </cell>
          <cell r="J2456" t="str">
            <v>Liu Xiaoli</v>
          </cell>
          <cell r="K2456" t="str">
            <v>Ding Changyong</v>
          </cell>
          <cell r="L2456">
            <v>39020</v>
          </cell>
          <cell r="M2456">
            <v>39020</v>
          </cell>
          <cell r="N2456">
            <v>39232</v>
          </cell>
          <cell r="O2456">
            <v>39230</v>
          </cell>
          <cell r="P2456">
            <v>39230</v>
          </cell>
          <cell r="R2456">
            <v>39410</v>
          </cell>
          <cell r="T2456" t="str">
            <v>Closed</v>
          </cell>
          <cell r="U2456" t="str">
            <v>CN09.I.10410.601</v>
          </cell>
        </row>
        <row r="2457">
          <cell r="A2457">
            <v>6056</v>
          </cell>
          <cell r="B2457" t="str">
            <v>C</v>
          </cell>
          <cell r="C2457" t="str">
            <v>Projects</v>
          </cell>
          <cell r="E2457" t="str">
            <v>Complete neutralized ammonia injection system for K300</v>
          </cell>
          <cell r="F2457">
            <v>385000</v>
          </cell>
          <cell r="I2457">
            <v>0</v>
          </cell>
          <cell r="J2457" t="str">
            <v>Liu Xiaoli</v>
          </cell>
          <cell r="K2457" t="str">
            <v>Ding Changyong</v>
          </cell>
          <cell r="L2457">
            <v>38867</v>
          </cell>
          <cell r="M2457">
            <v>38861</v>
          </cell>
          <cell r="N2457">
            <v>39238</v>
          </cell>
          <cell r="O2457">
            <v>39238</v>
          </cell>
          <cell r="P2457">
            <v>39238</v>
          </cell>
          <cell r="R2457">
            <v>39418</v>
          </cell>
          <cell r="T2457" t="str">
            <v>Closed</v>
          </cell>
          <cell r="U2457" t="str">
            <v>30231567</v>
          </cell>
        </row>
        <row r="2458">
          <cell r="A2458">
            <v>6055</v>
          </cell>
          <cell r="B2458" t="str">
            <v>CBP/C</v>
          </cell>
          <cell r="C2458" t="str">
            <v>MOC</v>
          </cell>
          <cell r="E2458" t="str">
            <v>Add SCTF motor balance monitoring sytem</v>
          </cell>
          <cell r="F2458">
            <v>0</v>
          </cell>
          <cell r="I2458">
            <v>0</v>
          </cell>
          <cell r="L2458">
            <v>38793</v>
          </cell>
          <cell r="M2458">
            <v>38793</v>
          </cell>
          <cell r="N2458">
            <v>38990</v>
          </cell>
          <cell r="O2458">
            <v>38990</v>
          </cell>
          <cell r="P2458">
            <v>38990</v>
          </cell>
          <cell r="R2458">
            <v>39170</v>
          </cell>
          <cell r="T2458" t="str">
            <v>Closed</v>
          </cell>
        </row>
        <row r="2459">
          <cell r="A2459">
            <v>6054</v>
          </cell>
          <cell r="B2459" t="str">
            <v>CBP/C</v>
          </cell>
          <cell r="C2459" t="str">
            <v>MOC</v>
          </cell>
          <cell r="E2459" t="str">
            <v>Add water absorption plant to STT1160 SCTF</v>
          </cell>
          <cell r="F2459">
            <v>0</v>
          </cell>
          <cell r="I2459">
            <v>0</v>
          </cell>
          <cell r="J2459" t="str">
            <v>Ding Lei</v>
          </cell>
          <cell r="L2459">
            <v>38793</v>
          </cell>
          <cell r="M2459">
            <v>38793</v>
          </cell>
          <cell r="N2459">
            <v>38990</v>
          </cell>
          <cell r="O2459">
            <v>38990</v>
          </cell>
          <cell r="P2459">
            <v>38990</v>
          </cell>
          <cell r="R2459">
            <v>39170</v>
          </cell>
          <cell r="T2459" t="str">
            <v>Canceled</v>
          </cell>
          <cell r="U2459" t="str">
            <v>30228572/30228573</v>
          </cell>
        </row>
        <row r="2460">
          <cell r="A2460">
            <v>6053</v>
          </cell>
          <cell r="B2460" t="str">
            <v>CBP/C</v>
          </cell>
          <cell r="C2460" t="str">
            <v>MOC</v>
          </cell>
          <cell r="E2460" t="str">
            <v>Add water-cut line to STT1310 SCTF</v>
          </cell>
          <cell r="F2460">
            <v>0</v>
          </cell>
          <cell r="I2460">
            <v>0</v>
          </cell>
          <cell r="J2460" t="str">
            <v>Luo Dingyuan</v>
          </cell>
          <cell r="L2460">
            <v>38793</v>
          </cell>
          <cell r="M2460">
            <v>38793</v>
          </cell>
          <cell r="R2460">
            <v>41274</v>
          </cell>
          <cell r="T2460" t="str">
            <v>Canceled</v>
          </cell>
        </row>
        <row r="2461">
          <cell r="A2461">
            <v>6052</v>
          </cell>
          <cell r="B2461" t="str">
            <v>CTS/U</v>
          </cell>
          <cell r="C2461" t="str">
            <v>Projects</v>
          </cell>
          <cell r="E2461" t="str">
            <v>Add on-line free chlorin meter for cooling water system 1</v>
          </cell>
          <cell r="F2461">
            <v>80000</v>
          </cell>
          <cell r="I2461">
            <v>0</v>
          </cell>
          <cell r="J2461" t="str">
            <v>li huaxin</v>
          </cell>
          <cell r="L2461">
            <v>38792</v>
          </cell>
          <cell r="M2461">
            <v>38792</v>
          </cell>
          <cell r="N2461">
            <v>38913</v>
          </cell>
          <cell r="R2461">
            <v>41274</v>
          </cell>
          <cell r="T2461" t="str">
            <v>Closed</v>
          </cell>
          <cell r="U2461" t="str">
            <v>30221685</v>
          </cell>
        </row>
        <row r="2462">
          <cell r="A2462">
            <v>6051</v>
          </cell>
          <cell r="B2462" t="str">
            <v>CTA/V</v>
          </cell>
          <cell r="C2462" t="str">
            <v>Projects</v>
          </cell>
          <cell r="E2462" t="str">
            <v>Add dryer system for current HVAC system</v>
          </cell>
          <cell r="F2462">
            <v>325000</v>
          </cell>
          <cell r="I2462">
            <v>0</v>
          </cell>
          <cell r="J2462" t="str">
            <v>Chen Yang</v>
          </cell>
          <cell r="L2462">
            <v>38796</v>
          </cell>
          <cell r="M2462">
            <v>38796</v>
          </cell>
          <cell r="N2462">
            <v>39021</v>
          </cell>
          <cell r="O2462">
            <v>39021</v>
          </cell>
          <cell r="P2462">
            <v>39021</v>
          </cell>
          <cell r="R2462">
            <v>39201</v>
          </cell>
          <cell r="T2462" t="str">
            <v>Closed</v>
          </cell>
          <cell r="U2462" t="str">
            <v>30222315</v>
          </cell>
        </row>
        <row r="2463">
          <cell r="A2463">
            <v>6050</v>
          </cell>
          <cell r="B2463" t="str">
            <v>CCP/O</v>
          </cell>
          <cell r="C2463" t="str">
            <v>MOC</v>
          </cell>
          <cell r="E2463" t="str">
            <v>Modify E2320 cooling water pipe</v>
          </cell>
          <cell r="F2463">
            <v>0</v>
          </cell>
          <cell r="I2463">
            <v>0</v>
          </cell>
          <cell r="J2463" t="str">
            <v>Chen Yalei</v>
          </cell>
          <cell r="L2463">
            <v>38790</v>
          </cell>
          <cell r="M2463">
            <v>38790</v>
          </cell>
          <cell r="N2463">
            <v>38837</v>
          </cell>
          <cell r="O2463">
            <v>38837</v>
          </cell>
          <cell r="P2463">
            <v>38837</v>
          </cell>
          <cell r="R2463">
            <v>39017</v>
          </cell>
          <cell r="T2463" t="str">
            <v>Closed</v>
          </cell>
        </row>
        <row r="2464">
          <cell r="A2464">
            <v>6049</v>
          </cell>
          <cell r="B2464" t="str">
            <v>CFL/P</v>
          </cell>
          <cell r="C2464" t="str">
            <v>Projects</v>
          </cell>
          <cell r="E2464" t="str">
            <v>Add one filter on BA loading system</v>
          </cell>
          <cell r="F2464">
            <v>100000</v>
          </cell>
          <cell r="I2464">
            <v>0</v>
          </cell>
          <cell r="J2464" t="str">
            <v>Chen Min</v>
          </cell>
          <cell r="L2464">
            <v>38799</v>
          </cell>
          <cell r="M2464">
            <v>38797</v>
          </cell>
          <cell r="N2464">
            <v>38990</v>
          </cell>
          <cell r="O2464">
            <v>38990</v>
          </cell>
          <cell r="P2464">
            <v>38990</v>
          </cell>
          <cell r="R2464">
            <v>39170</v>
          </cell>
          <cell r="T2464" t="str">
            <v>Closed</v>
          </cell>
          <cell r="U2464" t="str">
            <v>30222545</v>
          </cell>
        </row>
        <row r="2465">
          <cell r="A2465">
            <v>6048</v>
          </cell>
          <cell r="B2465" t="str">
            <v>CEP/P</v>
          </cell>
          <cell r="C2465" t="str">
            <v>Projects</v>
          </cell>
          <cell r="E2465" t="str">
            <v>Add new pellet water exchanger</v>
          </cell>
          <cell r="F2465">
            <v>1400000</v>
          </cell>
          <cell r="G2465">
            <v>0</v>
          </cell>
          <cell r="H2465">
            <v>0</v>
          </cell>
          <cell r="I2465">
            <v>74</v>
          </cell>
          <cell r="J2465" t="str">
            <v>Xiao Wenjing</v>
          </cell>
          <cell r="L2465">
            <v>38792</v>
          </cell>
          <cell r="M2465">
            <v>38803</v>
          </cell>
          <cell r="N2465">
            <v>39023</v>
          </cell>
          <cell r="O2465">
            <v>39023</v>
          </cell>
          <cell r="P2465">
            <v>39023</v>
          </cell>
          <cell r="R2465">
            <v>39203</v>
          </cell>
          <cell r="T2465" t="str">
            <v>Closed</v>
          </cell>
          <cell r="U2465" t="str">
            <v>30223646</v>
          </cell>
        </row>
        <row r="2466">
          <cell r="A2466">
            <v>6047</v>
          </cell>
          <cell r="B2466" t="str">
            <v>CAP/E</v>
          </cell>
          <cell r="C2466" t="str">
            <v>MOC</v>
          </cell>
          <cell r="E2466" t="str">
            <v>Add V5110 bottom valve and flush valve for water line</v>
          </cell>
          <cell r="F2466">
            <v>0</v>
          </cell>
          <cell r="I2466">
            <v>0</v>
          </cell>
          <cell r="J2466" t="str">
            <v>Zeng Qiuxiang</v>
          </cell>
          <cell r="L2466">
            <v>38782</v>
          </cell>
          <cell r="M2466">
            <v>38782</v>
          </cell>
          <cell r="N2466">
            <v>38807</v>
          </cell>
          <cell r="O2466">
            <v>38807</v>
          </cell>
          <cell r="P2466">
            <v>38807</v>
          </cell>
          <cell r="R2466">
            <v>38987</v>
          </cell>
          <cell r="T2466" t="str">
            <v>Closed</v>
          </cell>
        </row>
        <row r="2467">
          <cell r="A2467">
            <v>6046</v>
          </cell>
          <cell r="B2467" t="str">
            <v>CAP/E</v>
          </cell>
          <cell r="C2467" t="str">
            <v>MOC</v>
          </cell>
          <cell r="E2467" t="str">
            <v>Add an orifice plate for the feed line of T9390</v>
          </cell>
          <cell r="F2467">
            <v>0</v>
          </cell>
          <cell r="I2467">
            <v>0</v>
          </cell>
          <cell r="J2467" t="str">
            <v>Zeng Qiuxiang</v>
          </cell>
          <cell r="L2467">
            <v>38782</v>
          </cell>
          <cell r="M2467">
            <v>38782</v>
          </cell>
          <cell r="N2467">
            <v>38807</v>
          </cell>
          <cell r="O2467">
            <v>38807</v>
          </cell>
          <cell r="P2467">
            <v>38807</v>
          </cell>
          <cell r="R2467">
            <v>38987</v>
          </cell>
          <cell r="T2467" t="str">
            <v>Closed</v>
          </cell>
        </row>
        <row r="2468">
          <cell r="A2468">
            <v>6045</v>
          </cell>
          <cell r="B2468" t="str">
            <v>CAP/A</v>
          </cell>
          <cell r="C2468" t="str">
            <v>MOC</v>
          </cell>
          <cell r="E2468" t="str">
            <v>Field  for CAP maintenance house</v>
          </cell>
          <cell r="F2468">
            <v>0</v>
          </cell>
          <cell r="I2468">
            <v>0</v>
          </cell>
          <cell r="J2468" t="str">
            <v>Li Ran</v>
          </cell>
          <cell r="L2468">
            <v>38769</v>
          </cell>
          <cell r="M2468">
            <v>38769</v>
          </cell>
          <cell r="N2468">
            <v>38837</v>
          </cell>
          <cell r="O2468">
            <v>38837</v>
          </cell>
          <cell r="P2468">
            <v>38837</v>
          </cell>
          <cell r="R2468">
            <v>39017</v>
          </cell>
          <cell r="T2468" t="str">
            <v>Closed</v>
          </cell>
        </row>
        <row r="2469">
          <cell r="A2469">
            <v>6044</v>
          </cell>
          <cell r="B2469" t="str">
            <v>CBP/C</v>
          </cell>
          <cell r="C2469" t="str">
            <v>MOC</v>
          </cell>
          <cell r="E2469" t="str">
            <v>Add mass flowmeter on naphtha feeding line</v>
          </cell>
          <cell r="F2469">
            <v>0</v>
          </cell>
          <cell r="I2469">
            <v>0</v>
          </cell>
          <cell r="J2469" t="str">
            <v>Fang Zhengbo</v>
          </cell>
          <cell r="L2469">
            <v>38769</v>
          </cell>
          <cell r="M2469">
            <v>38769</v>
          </cell>
          <cell r="N2469">
            <v>38898</v>
          </cell>
          <cell r="O2469">
            <v>38898</v>
          </cell>
          <cell r="P2469">
            <v>38898</v>
          </cell>
          <cell r="R2469">
            <v>39078</v>
          </cell>
          <cell r="T2469" t="str">
            <v>Closed</v>
          </cell>
        </row>
        <row r="2470">
          <cell r="A2470">
            <v>6043</v>
          </cell>
          <cell r="B2470" t="str">
            <v>CEP/E</v>
          </cell>
          <cell r="C2470" t="str">
            <v>MOC</v>
          </cell>
          <cell r="E2470" t="str">
            <v>Modification on EO D450 roof</v>
          </cell>
          <cell r="F2470">
            <v>0</v>
          </cell>
          <cell r="I2470">
            <v>8240</v>
          </cell>
          <cell r="J2470" t="str">
            <v>Wu Liang</v>
          </cell>
          <cell r="K2470" t="str">
            <v>Chen Shaoliang</v>
          </cell>
          <cell r="L2470">
            <v>38763</v>
          </cell>
          <cell r="M2470">
            <v>38763</v>
          </cell>
          <cell r="N2470">
            <v>39080</v>
          </cell>
          <cell r="O2470">
            <v>39080</v>
          </cell>
          <cell r="P2470">
            <v>39080</v>
          </cell>
          <cell r="R2470">
            <v>39260</v>
          </cell>
          <cell r="T2470" t="str">
            <v>Closed</v>
          </cell>
          <cell r="U2470" t="str">
            <v>30219494</v>
          </cell>
        </row>
        <row r="2471">
          <cell r="A2471">
            <v>6041</v>
          </cell>
          <cell r="B2471" t="str">
            <v>CTM/W</v>
          </cell>
          <cell r="C2471" t="str">
            <v>Projects</v>
          </cell>
          <cell r="E2471" t="str">
            <v>chang D600 welder center as PPE warehouse</v>
          </cell>
          <cell r="F2471">
            <v>90000</v>
          </cell>
          <cell r="I2471">
            <v>91376</v>
          </cell>
          <cell r="J2471" t="str">
            <v>Men jintao</v>
          </cell>
          <cell r="L2471">
            <v>38775</v>
          </cell>
          <cell r="M2471">
            <v>38746</v>
          </cell>
          <cell r="N2471">
            <v>38929</v>
          </cell>
          <cell r="O2471">
            <v>38929</v>
          </cell>
          <cell r="P2471">
            <v>38929</v>
          </cell>
          <cell r="R2471">
            <v>39109</v>
          </cell>
          <cell r="T2471" t="str">
            <v>Closed</v>
          </cell>
          <cell r="U2471" t="str">
            <v>30219498</v>
          </cell>
        </row>
        <row r="2472">
          <cell r="A2472">
            <v>6040</v>
          </cell>
          <cell r="B2472" t="str">
            <v>CFA</v>
          </cell>
          <cell r="C2472" t="str">
            <v>Projects</v>
          </cell>
          <cell r="E2472" t="str">
            <v>Control valves replace the defect DCVS</v>
          </cell>
          <cell r="F2472">
            <v>200000</v>
          </cell>
          <cell r="I2472">
            <v>0</v>
          </cell>
          <cell r="J2472" t="str">
            <v>Jiang shaohua</v>
          </cell>
          <cell r="L2472">
            <v>38772</v>
          </cell>
          <cell r="M2472">
            <v>38771</v>
          </cell>
          <cell r="N2472">
            <v>38717</v>
          </cell>
          <cell r="R2472">
            <v>41274</v>
          </cell>
          <cell r="T2472" t="str">
            <v>Closed</v>
          </cell>
          <cell r="U2472" t="str">
            <v>30219495</v>
          </cell>
        </row>
        <row r="2473">
          <cell r="A2473">
            <v>6039</v>
          </cell>
          <cell r="B2473" t="str">
            <v>CAP/A</v>
          </cell>
          <cell r="C2473" t="str">
            <v>MOC</v>
          </cell>
          <cell r="E2473" t="str">
            <v>Send off-specific solvent to residue boiler outlet</v>
          </cell>
          <cell r="F2473">
            <v>0</v>
          </cell>
          <cell r="I2473">
            <v>0</v>
          </cell>
          <cell r="J2473" t="str">
            <v>Zeng Qiuxiang</v>
          </cell>
          <cell r="L2473">
            <v>38772</v>
          </cell>
          <cell r="M2473">
            <v>38772</v>
          </cell>
          <cell r="N2473">
            <v>38807</v>
          </cell>
          <cell r="O2473">
            <v>38807</v>
          </cell>
          <cell r="P2473">
            <v>38807</v>
          </cell>
          <cell r="R2473">
            <v>38987</v>
          </cell>
          <cell r="T2473" t="str">
            <v>Closed</v>
          </cell>
        </row>
        <row r="2474">
          <cell r="A2474">
            <v>6038</v>
          </cell>
          <cell r="B2474" t="str">
            <v>CAP/A</v>
          </cell>
          <cell r="C2474" t="str">
            <v>MOC</v>
          </cell>
          <cell r="E2474" t="str">
            <v>Change the caustic filling line</v>
          </cell>
          <cell r="F2474">
            <v>0</v>
          </cell>
          <cell r="I2474">
            <v>0</v>
          </cell>
          <cell r="J2474" t="str">
            <v>Zeng Qiuxiang</v>
          </cell>
          <cell r="L2474">
            <v>38772</v>
          </cell>
          <cell r="M2474">
            <v>38772</v>
          </cell>
          <cell r="N2474">
            <v>38990</v>
          </cell>
          <cell r="O2474">
            <v>38990</v>
          </cell>
          <cell r="P2474">
            <v>38990</v>
          </cell>
          <cell r="R2474">
            <v>39170</v>
          </cell>
          <cell r="T2474" t="str">
            <v>Closed</v>
          </cell>
        </row>
        <row r="2475">
          <cell r="A2475">
            <v>6037</v>
          </cell>
          <cell r="B2475" t="str">
            <v>CCP/O</v>
          </cell>
          <cell r="C2475" t="str">
            <v>Projects</v>
          </cell>
          <cell r="E2475" t="str">
            <v>Add a 500 m3 i-BOL tank in OXO plant tank farm</v>
          </cell>
          <cell r="F2475">
            <v>1200000</v>
          </cell>
          <cell r="G2475">
            <v>0</v>
          </cell>
          <cell r="H2475">
            <v>0</v>
          </cell>
          <cell r="I2475">
            <v>220</v>
          </cell>
          <cell r="J2475" t="str">
            <v>Chen Yalei</v>
          </cell>
          <cell r="L2475">
            <v>38771</v>
          </cell>
          <cell r="M2475">
            <v>38777</v>
          </cell>
          <cell r="N2475">
            <v>38960</v>
          </cell>
          <cell r="O2475">
            <v>38960</v>
          </cell>
          <cell r="P2475">
            <v>38960</v>
          </cell>
          <cell r="R2475">
            <v>39140</v>
          </cell>
          <cell r="T2475" t="str">
            <v>Closed</v>
          </cell>
          <cell r="U2475" t="str">
            <v>30220164</v>
          </cell>
        </row>
        <row r="2476">
          <cell r="A2476">
            <v>6036</v>
          </cell>
          <cell r="B2476" t="str">
            <v>CBP/C</v>
          </cell>
          <cell r="C2476" t="str">
            <v>MOC</v>
          </cell>
          <cell r="E2476" t="str">
            <v>Add motor control box on BCC site</v>
          </cell>
          <cell r="F2476">
            <v>0</v>
          </cell>
          <cell r="I2476">
            <v>0</v>
          </cell>
          <cell r="J2476" t="str">
            <v>Mao Haifeng</v>
          </cell>
          <cell r="L2476">
            <v>38771</v>
          </cell>
          <cell r="M2476">
            <v>38771</v>
          </cell>
          <cell r="N2476">
            <v>38898</v>
          </cell>
          <cell r="O2476">
            <v>38898</v>
          </cell>
          <cell r="P2476">
            <v>38898</v>
          </cell>
          <cell r="R2476">
            <v>39078</v>
          </cell>
          <cell r="T2476" t="str">
            <v>Closed</v>
          </cell>
        </row>
        <row r="2477">
          <cell r="A2477">
            <v>6035</v>
          </cell>
          <cell r="B2477" t="str">
            <v>CEP/E</v>
          </cell>
          <cell r="C2477" t="str">
            <v>Projects</v>
          </cell>
          <cell r="E2477" t="str">
            <v>Availability increase for CO2 compressor K1227 in EOEG plant</v>
          </cell>
          <cell r="F2477">
            <v>845000</v>
          </cell>
          <cell r="I2477">
            <v>10000</v>
          </cell>
          <cell r="J2477" t="str">
            <v>SCHUENEMANN</v>
          </cell>
          <cell r="L2477">
            <v>38780</v>
          </cell>
          <cell r="M2477">
            <v>38778</v>
          </cell>
          <cell r="N2477">
            <v>38929</v>
          </cell>
          <cell r="O2477">
            <v>38929</v>
          </cell>
          <cell r="P2477">
            <v>38929</v>
          </cell>
          <cell r="R2477">
            <v>39109</v>
          </cell>
          <cell r="T2477" t="str">
            <v>Closed</v>
          </cell>
          <cell r="U2477" t="str">
            <v>30220168</v>
          </cell>
        </row>
        <row r="2478">
          <cell r="A2478">
            <v>6034</v>
          </cell>
          <cell r="B2478" t="str">
            <v>CBP/C</v>
          </cell>
          <cell r="C2478" t="str">
            <v>Projects</v>
          </cell>
          <cell r="E2478" t="str">
            <v>Add partition in guard room T101</v>
          </cell>
          <cell r="F2478">
            <v>3000</v>
          </cell>
          <cell r="I2478">
            <v>0</v>
          </cell>
          <cell r="J2478" t="str">
            <v>Wu Liang</v>
          </cell>
          <cell r="L2478">
            <v>38812</v>
          </cell>
          <cell r="M2478">
            <v>38804</v>
          </cell>
          <cell r="N2478">
            <v>38898</v>
          </cell>
          <cell r="O2478">
            <v>38898</v>
          </cell>
          <cell r="P2478">
            <v>38898</v>
          </cell>
          <cell r="R2478">
            <v>39078</v>
          </cell>
          <cell r="T2478" t="str">
            <v>Closed</v>
          </cell>
          <cell r="U2478" t="str">
            <v>30224767</v>
          </cell>
        </row>
        <row r="2479">
          <cell r="A2479">
            <v>6033</v>
          </cell>
          <cell r="B2479" t="str">
            <v>CFL/O</v>
          </cell>
          <cell r="C2479" t="str">
            <v>MOC</v>
          </cell>
          <cell r="E2479" t="str">
            <v>T1130 service change</v>
          </cell>
          <cell r="F2479">
            <v>0</v>
          </cell>
          <cell r="I2479">
            <v>0</v>
          </cell>
          <cell r="J2479" t="str">
            <v>Luo Dingyuan</v>
          </cell>
          <cell r="L2479">
            <v>38769</v>
          </cell>
          <cell r="M2479">
            <v>38769</v>
          </cell>
          <cell r="N2479">
            <v>38847</v>
          </cell>
          <cell r="O2479">
            <v>38845</v>
          </cell>
          <cell r="P2479">
            <v>38845</v>
          </cell>
          <cell r="R2479">
            <v>39025</v>
          </cell>
          <cell r="T2479" t="str">
            <v>Closed</v>
          </cell>
        </row>
        <row r="2480">
          <cell r="A2480">
            <v>6032</v>
          </cell>
          <cell r="B2480" t="str">
            <v>CAP/A</v>
          </cell>
          <cell r="C2480" t="str">
            <v>Projects</v>
          </cell>
          <cell r="E2480" t="str">
            <v>Mount double filters on circuit solvent line</v>
          </cell>
          <cell r="F2480">
            <v>380000</v>
          </cell>
          <cell r="I2480">
            <v>0</v>
          </cell>
          <cell r="J2480" t="str">
            <v>Zeng Qiuxiang</v>
          </cell>
          <cell r="L2480">
            <v>38804</v>
          </cell>
          <cell r="M2480">
            <v>38799</v>
          </cell>
          <cell r="N2480">
            <v>38929</v>
          </cell>
          <cell r="O2480">
            <v>38929</v>
          </cell>
          <cell r="P2480">
            <v>38929</v>
          </cell>
          <cell r="R2480">
            <v>39109</v>
          </cell>
          <cell r="T2480" t="str">
            <v>Closed</v>
          </cell>
          <cell r="U2480" t="str">
            <v>30223539</v>
          </cell>
        </row>
        <row r="2481">
          <cell r="A2481">
            <v>6031</v>
          </cell>
          <cell r="B2481" t="str">
            <v>CBP/C</v>
          </cell>
          <cell r="C2481" t="str">
            <v>MOC</v>
          </cell>
          <cell r="E2481" t="str">
            <v>Change orifice for 330-FT-3321</v>
          </cell>
          <cell r="F2481">
            <v>0</v>
          </cell>
          <cell r="I2481">
            <v>0</v>
          </cell>
          <cell r="J2481" t="str">
            <v>Liu Xiaoli</v>
          </cell>
          <cell r="K2481" t="str">
            <v>(TAR)</v>
          </cell>
          <cell r="L2481">
            <v>38764</v>
          </cell>
          <cell r="M2481">
            <v>38764</v>
          </cell>
          <cell r="R2481">
            <v>41274</v>
          </cell>
          <cell r="T2481" t="str">
            <v>Closed</v>
          </cell>
        </row>
        <row r="2482">
          <cell r="A2482">
            <v>6030</v>
          </cell>
          <cell r="B2482" t="str">
            <v>CBP/C</v>
          </cell>
          <cell r="C2482" t="str">
            <v>MOC</v>
          </cell>
          <cell r="E2482" t="str">
            <v>Add position indicator and controller for 330-MOV-3301A/B</v>
          </cell>
          <cell r="F2482">
            <v>0</v>
          </cell>
          <cell r="I2482">
            <v>0</v>
          </cell>
          <cell r="J2482" t="str">
            <v>Zhang Danian</v>
          </cell>
          <cell r="K2482" t="str">
            <v>(TAR)</v>
          </cell>
          <cell r="L2482">
            <v>38764</v>
          </cell>
          <cell r="M2482">
            <v>38764</v>
          </cell>
          <cell r="R2482">
            <v>41274</v>
          </cell>
          <cell r="T2482" t="str">
            <v>Closed</v>
          </cell>
        </row>
        <row r="2483">
          <cell r="A2483">
            <v>6029</v>
          </cell>
          <cell r="B2483" t="str">
            <v>CBP/C</v>
          </cell>
          <cell r="C2483" t="str">
            <v>MOC</v>
          </cell>
          <cell r="E2483" t="str">
            <v>Add LS stripping line on C260</v>
          </cell>
          <cell r="F2483">
            <v>0</v>
          </cell>
          <cell r="I2483">
            <v>0</v>
          </cell>
          <cell r="J2483" t="str">
            <v>Fang Zhengbo</v>
          </cell>
          <cell r="L2483">
            <v>38764</v>
          </cell>
          <cell r="M2483">
            <v>38764</v>
          </cell>
          <cell r="O2483">
            <v>38776</v>
          </cell>
          <cell r="P2483">
            <v>38776</v>
          </cell>
          <cell r="R2483">
            <v>38956</v>
          </cell>
          <cell r="T2483" t="str">
            <v>Closed</v>
          </cell>
          <cell r="U2483" t="str">
            <v>30229355</v>
          </cell>
        </row>
        <row r="2484">
          <cell r="A2484">
            <v>6028</v>
          </cell>
          <cell r="B2484" t="str">
            <v>CAP/A</v>
          </cell>
          <cell r="C2484" t="str">
            <v>Projects</v>
          </cell>
          <cell r="E2484" t="str">
            <v>Modification of the sealing air system</v>
          </cell>
          <cell r="F2484">
            <v>25000</v>
          </cell>
          <cell r="I2484">
            <v>0</v>
          </cell>
          <cell r="J2484" t="str">
            <v>Chai jun</v>
          </cell>
          <cell r="L2484">
            <v>38763</v>
          </cell>
          <cell r="M2484">
            <v>38762</v>
          </cell>
          <cell r="N2484">
            <v>38898</v>
          </cell>
          <cell r="O2484">
            <v>38898</v>
          </cell>
          <cell r="P2484">
            <v>38898</v>
          </cell>
          <cell r="R2484">
            <v>39078</v>
          </cell>
          <cell r="T2484" t="str">
            <v>Closed</v>
          </cell>
          <cell r="U2484" t="str">
            <v>30218227</v>
          </cell>
        </row>
        <row r="2485">
          <cell r="A2485">
            <v>6027</v>
          </cell>
          <cell r="B2485" t="str">
            <v>CTA/V</v>
          </cell>
          <cell r="C2485" t="str">
            <v>Projects</v>
          </cell>
          <cell r="E2485" t="str">
            <v>Introducing HV capacitors Alarm signal to EMS</v>
          </cell>
          <cell r="F2485">
            <v>80000</v>
          </cell>
          <cell r="I2485">
            <v>0</v>
          </cell>
          <cell r="J2485" t="str">
            <v>Li zhanfeng</v>
          </cell>
          <cell r="L2485">
            <v>38757</v>
          </cell>
          <cell r="M2485">
            <v>38756</v>
          </cell>
          <cell r="N2485">
            <v>39082</v>
          </cell>
          <cell r="O2485">
            <v>39082</v>
          </cell>
          <cell r="P2485">
            <v>39082</v>
          </cell>
          <cell r="R2485">
            <v>39262</v>
          </cell>
          <cell r="T2485" t="str">
            <v>Closed</v>
          </cell>
          <cell r="U2485" t="str">
            <v>30217508</v>
          </cell>
        </row>
        <row r="2486">
          <cell r="A2486">
            <v>6026</v>
          </cell>
          <cell r="B2486" t="str">
            <v>CBP/C</v>
          </cell>
          <cell r="C2486" t="str">
            <v>Projects</v>
          </cell>
          <cell r="E2486" t="str">
            <v>Study for Ethylene Unit Capacity Expansion Project</v>
          </cell>
          <cell r="F2486">
            <v>5000000</v>
          </cell>
          <cell r="I2486">
            <v>0</v>
          </cell>
          <cell r="J2486" t="str">
            <v>Fang zhengbo</v>
          </cell>
          <cell r="L2486">
            <v>38770</v>
          </cell>
          <cell r="M2486">
            <v>38777</v>
          </cell>
          <cell r="N2486">
            <v>39082</v>
          </cell>
          <cell r="O2486">
            <v>39082</v>
          </cell>
          <cell r="P2486">
            <v>39082</v>
          </cell>
          <cell r="R2486">
            <v>41274</v>
          </cell>
          <cell r="T2486" t="str">
            <v>Canceled</v>
          </cell>
        </row>
        <row r="2487">
          <cell r="A2487">
            <v>6025</v>
          </cell>
          <cell r="B2487" t="str">
            <v>CAP/A</v>
          </cell>
          <cell r="C2487" t="str">
            <v>Projects</v>
          </cell>
          <cell r="E2487" t="str">
            <v>Three new pressure measurement in P&amp;ID 3000</v>
          </cell>
          <cell r="F2487">
            <v>120000</v>
          </cell>
          <cell r="I2487">
            <v>0</v>
          </cell>
          <cell r="J2487" t="str">
            <v>Chai jun</v>
          </cell>
          <cell r="L2487">
            <v>38744</v>
          </cell>
          <cell r="M2487">
            <v>38743</v>
          </cell>
          <cell r="N2487">
            <v>39082</v>
          </cell>
          <cell r="O2487">
            <v>39082</v>
          </cell>
          <cell r="P2487">
            <v>39082</v>
          </cell>
          <cell r="R2487">
            <v>39262</v>
          </cell>
          <cell r="T2487" t="str">
            <v>Closed</v>
          </cell>
          <cell r="U2487" t="str">
            <v>30216668</v>
          </cell>
        </row>
        <row r="2488">
          <cell r="A2488">
            <v>6024</v>
          </cell>
          <cell r="B2488" t="str">
            <v>CAP/A</v>
          </cell>
          <cell r="C2488" t="str">
            <v>Projects</v>
          </cell>
          <cell r="E2488" t="str">
            <v>New flow measurement in P&amp;ID 3350</v>
          </cell>
          <cell r="F2488">
            <v>80000</v>
          </cell>
          <cell r="I2488">
            <v>0</v>
          </cell>
          <cell r="J2488" t="str">
            <v>Chai jun</v>
          </cell>
          <cell r="L2488">
            <v>38744</v>
          </cell>
          <cell r="M2488">
            <v>38743</v>
          </cell>
          <cell r="N2488">
            <v>39082</v>
          </cell>
          <cell r="O2488">
            <v>39082</v>
          </cell>
          <cell r="P2488">
            <v>39082</v>
          </cell>
          <cell r="R2488">
            <v>39262</v>
          </cell>
          <cell r="T2488" t="str">
            <v>Closed</v>
          </cell>
          <cell r="U2488" t="str">
            <v>30216671</v>
          </cell>
        </row>
        <row r="2489">
          <cell r="A2489">
            <v>6023</v>
          </cell>
          <cell r="B2489" t="str">
            <v>CBP/C</v>
          </cell>
          <cell r="C2489" t="str">
            <v>Projects</v>
          </cell>
          <cell r="E2489" t="str">
            <v>Install bentley nevada system 1 in BCC for compressors K300 K420/421 K450 K600 and K650</v>
          </cell>
          <cell r="F2489">
            <v>2500000</v>
          </cell>
          <cell r="G2489">
            <v>0</v>
          </cell>
          <cell r="H2489">
            <v>0</v>
          </cell>
          <cell r="I2489">
            <v>1268566</v>
          </cell>
          <cell r="J2489" t="str">
            <v>Huang yufei</v>
          </cell>
          <cell r="L2489">
            <v>38736</v>
          </cell>
          <cell r="M2489">
            <v>38714</v>
          </cell>
          <cell r="P2489">
            <v>40318</v>
          </cell>
          <cell r="R2489">
            <v>40498</v>
          </cell>
          <cell r="T2489" t="str">
            <v>Closed</v>
          </cell>
          <cell r="U2489" t="str">
            <v>CN09.S.10410.803</v>
          </cell>
        </row>
        <row r="2490">
          <cell r="A2490">
            <v>6021</v>
          </cell>
          <cell r="B2490" t="str">
            <v>CBP/A</v>
          </cell>
          <cell r="C2490" t="str">
            <v>Projects</v>
          </cell>
          <cell r="E2490" t="str">
            <v>Add new instrument &amp; equipments to labs</v>
          </cell>
          <cell r="F2490">
            <v>1250000</v>
          </cell>
          <cell r="G2490">
            <v>0</v>
          </cell>
          <cell r="H2490">
            <v>0</v>
          </cell>
          <cell r="I2490">
            <v>0</v>
          </cell>
          <cell r="J2490" t="str">
            <v>zhang ru</v>
          </cell>
          <cell r="R2490">
            <v>41274</v>
          </cell>
          <cell r="T2490" t="str">
            <v>Closed</v>
          </cell>
          <cell r="U2490" t="str">
            <v>30219979</v>
          </cell>
        </row>
        <row r="2491">
          <cell r="A2491">
            <v>6020</v>
          </cell>
          <cell r="B2491" t="str">
            <v>CCP/F</v>
          </cell>
          <cell r="C2491" t="str">
            <v>MOC</v>
          </cell>
          <cell r="E2491" t="str">
            <v>Add a cooler for mobile compressors</v>
          </cell>
          <cell r="F2491">
            <v>0</v>
          </cell>
          <cell r="I2491">
            <v>0</v>
          </cell>
          <cell r="J2491" t="str">
            <v>Fang Zhengbo</v>
          </cell>
          <cell r="L2491">
            <v>38762</v>
          </cell>
          <cell r="M2491">
            <v>38762</v>
          </cell>
          <cell r="N2491">
            <v>38898</v>
          </cell>
          <cell r="O2491">
            <v>38898</v>
          </cell>
          <cell r="P2491">
            <v>38898</v>
          </cell>
          <cell r="R2491">
            <v>39078</v>
          </cell>
          <cell r="T2491" t="str">
            <v>Closed</v>
          </cell>
        </row>
        <row r="2492">
          <cell r="A2492">
            <v>6019</v>
          </cell>
          <cell r="B2492" t="str">
            <v>CBP/C</v>
          </cell>
          <cell r="C2492" t="str">
            <v>MOC</v>
          </cell>
          <cell r="E2492" t="str">
            <v>STP3300泵基础改造</v>
          </cell>
          <cell r="F2492">
            <v>0</v>
          </cell>
          <cell r="G2492">
            <v>0</v>
          </cell>
          <cell r="I2492">
            <v>7360</v>
          </cell>
          <cell r="J2492" t="str">
            <v>Cheng Jianping</v>
          </cell>
          <cell r="L2492">
            <v>38762</v>
          </cell>
          <cell r="M2492">
            <v>38762</v>
          </cell>
          <cell r="O2492">
            <v>38776</v>
          </cell>
          <cell r="P2492">
            <v>38776</v>
          </cell>
          <cell r="R2492">
            <v>38956</v>
          </cell>
          <cell r="S2492" t="str">
            <v>N</v>
          </cell>
          <cell r="T2492" t="str">
            <v>Closed</v>
          </cell>
          <cell r="U2492" t="str">
            <v>30216766</v>
          </cell>
        </row>
        <row r="2493">
          <cell r="A2493">
            <v>6018</v>
          </cell>
          <cell r="B2493" t="str">
            <v>CBP/A</v>
          </cell>
          <cell r="C2493" t="str">
            <v>Projects</v>
          </cell>
          <cell r="E2493" t="str">
            <v>Add new pre-heater as spare at stage II PGU</v>
          </cell>
          <cell r="F2493">
            <v>1638000</v>
          </cell>
          <cell r="G2493">
            <v>0</v>
          </cell>
          <cell r="H2493">
            <v>0</v>
          </cell>
          <cell r="I2493">
            <v>0</v>
          </cell>
          <cell r="J2493" t="str">
            <v>Liu Xiaoli</v>
          </cell>
          <cell r="L2493">
            <v>38845</v>
          </cell>
          <cell r="M2493">
            <v>38845</v>
          </cell>
          <cell r="N2493">
            <v>39082</v>
          </cell>
          <cell r="O2493">
            <v>39082</v>
          </cell>
          <cell r="P2493">
            <v>39082</v>
          </cell>
          <cell r="R2493">
            <v>39262</v>
          </cell>
          <cell r="T2493" t="str">
            <v>Closed</v>
          </cell>
          <cell r="U2493" t="str">
            <v>30229048</v>
          </cell>
        </row>
        <row r="2494">
          <cell r="A2494">
            <v>6017</v>
          </cell>
          <cell r="B2494" t="str">
            <v>CEP/P</v>
          </cell>
          <cell r="C2494" t="str">
            <v>MOC</v>
          </cell>
          <cell r="E2494" t="str">
            <v>VA pump suction line revamping</v>
          </cell>
          <cell r="F2494">
            <v>0</v>
          </cell>
          <cell r="I2494">
            <v>0</v>
          </cell>
          <cell r="J2494" t="str">
            <v>Shao Xinbo</v>
          </cell>
          <cell r="L2494">
            <v>38758</v>
          </cell>
          <cell r="M2494">
            <v>38758</v>
          </cell>
          <cell r="N2494">
            <v>38868</v>
          </cell>
          <cell r="O2494">
            <v>38868</v>
          </cell>
          <cell r="P2494">
            <v>38868</v>
          </cell>
          <cell r="R2494">
            <v>39048</v>
          </cell>
          <cell r="T2494" t="str">
            <v>Closed</v>
          </cell>
        </row>
        <row r="2495">
          <cell r="A2495">
            <v>6016</v>
          </cell>
          <cell r="B2495" t="str">
            <v>CBP/P</v>
          </cell>
          <cell r="C2495" t="str">
            <v>MOC</v>
          </cell>
          <cell r="E2495" t="str">
            <v>Add surport on conveying line to silo</v>
          </cell>
          <cell r="F2495">
            <v>1000</v>
          </cell>
          <cell r="I2495">
            <v>5280</v>
          </cell>
          <cell r="J2495" t="str">
            <v>Yao Juwen</v>
          </cell>
          <cell r="L2495">
            <v>38757</v>
          </cell>
          <cell r="M2495">
            <v>38757</v>
          </cell>
          <cell r="N2495">
            <v>38898</v>
          </cell>
          <cell r="O2495">
            <v>38898</v>
          </cell>
          <cell r="P2495">
            <v>38898</v>
          </cell>
          <cell r="R2495">
            <v>39078</v>
          </cell>
          <cell r="T2495" t="str">
            <v>Closed</v>
          </cell>
          <cell r="U2495" t="str">
            <v>30217098</v>
          </cell>
        </row>
        <row r="2496">
          <cell r="A2496">
            <v>6015</v>
          </cell>
          <cell r="B2496" t="str">
            <v>CBP/P</v>
          </cell>
          <cell r="C2496" t="str">
            <v>MOC</v>
          </cell>
          <cell r="E2496" t="str">
            <v>Add a flatform on pneumatic conveying system</v>
          </cell>
          <cell r="F2496">
            <v>1600</v>
          </cell>
          <cell r="I2496">
            <v>129997</v>
          </cell>
          <cell r="J2496" t="str">
            <v>Xu Yuebo</v>
          </cell>
          <cell r="L2496">
            <v>38757</v>
          </cell>
          <cell r="M2496">
            <v>38757</v>
          </cell>
          <cell r="N2496">
            <v>38898</v>
          </cell>
          <cell r="O2496">
            <v>38898</v>
          </cell>
          <cell r="P2496">
            <v>38898</v>
          </cell>
          <cell r="R2496">
            <v>39078</v>
          </cell>
          <cell r="T2496" t="str">
            <v>Closed</v>
          </cell>
          <cell r="U2496" t="str">
            <v>30217099</v>
          </cell>
        </row>
        <row r="2497">
          <cell r="A2497">
            <v>6014</v>
          </cell>
          <cell r="B2497" t="str">
            <v>CAP/A</v>
          </cell>
          <cell r="C2497" t="str">
            <v>MOC</v>
          </cell>
          <cell r="E2497" t="str">
            <v>Mount another flow measurement before control valve</v>
          </cell>
          <cell r="F2497">
            <v>0</v>
          </cell>
          <cell r="I2497">
            <v>0</v>
          </cell>
          <cell r="J2497" t="str">
            <v>Zeng Qiuxiang</v>
          </cell>
          <cell r="L2497">
            <v>38757</v>
          </cell>
          <cell r="M2497">
            <v>38757</v>
          </cell>
          <cell r="N2497">
            <v>38960</v>
          </cell>
          <cell r="O2497">
            <v>38960</v>
          </cell>
          <cell r="P2497">
            <v>38960</v>
          </cell>
          <cell r="R2497">
            <v>39140</v>
          </cell>
          <cell r="T2497" t="str">
            <v>Closed</v>
          </cell>
        </row>
        <row r="2498">
          <cell r="A2498">
            <v>6013</v>
          </cell>
          <cell r="B2498" t="str">
            <v>CAP/A</v>
          </cell>
          <cell r="C2498" t="str">
            <v>MOC</v>
          </cell>
          <cell r="E2498" t="str">
            <v>Mount 2 of 3 pressure interlock measurement</v>
          </cell>
          <cell r="F2498">
            <v>0</v>
          </cell>
          <cell r="I2498">
            <v>0</v>
          </cell>
          <cell r="J2498" t="str">
            <v>Zeng Qiuxiang</v>
          </cell>
          <cell r="L2498">
            <v>38757</v>
          </cell>
          <cell r="M2498">
            <v>38757</v>
          </cell>
          <cell r="N2498">
            <v>39051</v>
          </cell>
          <cell r="O2498">
            <v>39041</v>
          </cell>
          <cell r="P2498">
            <v>39041</v>
          </cell>
          <cell r="R2498">
            <v>39221</v>
          </cell>
          <cell r="T2498" t="str">
            <v>Closed</v>
          </cell>
        </row>
        <row r="2499">
          <cell r="A2499">
            <v>6012</v>
          </cell>
          <cell r="B2499" t="str">
            <v>CBP/C</v>
          </cell>
          <cell r="C2499" t="str">
            <v>MOC</v>
          </cell>
          <cell r="E2499" t="str">
            <v>Add slip line between hydrogenate C4 and LPG incoming from BCC</v>
          </cell>
          <cell r="F2499">
            <v>0</v>
          </cell>
          <cell r="I2499">
            <v>0</v>
          </cell>
          <cell r="J2499" t="str">
            <v>Liu Xiaoli</v>
          </cell>
          <cell r="L2499">
            <v>38740</v>
          </cell>
          <cell r="M2499">
            <v>38740</v>
          </cell>
          <cell r="O2499">
            <v>38857</v>
          </cell>
          <cell r="P2499">
            <v>38857</v>
          </cell>
          <cell r="R2499">
            <v>39037</v>
          </cell>
          <cell r="T2499" t="str">
            <v>Closed</v>
          </cell>
          <cell r="U2499" t="str">
            <v>30215657</v>
          </cell>
        </row>
        <row r="2500">
          <cell r="A2500">
            <v>6011</v>
          </cell>
          <cell r="B2500" t="str">
            <v>CBP/C</v>
          </cell>
          <cell r="C2500" t="str">
            <v>MOC</v>
          </cell>
          <cell r="E2500" t="str">
            <v>Connect LPG to BCC in the case of STT1120 shut down</v>
          </cell>
          <cell r="F2500">
            <v>0</v>
          </cell>
          <cell r="I2500">
            <v>0</v>
          </cell>
          <cell r="J2500" t="str">
            <v>Liu Xiaoli</v>
          </cell>
          <cell r="L2500">
            <v>38740</v>
          </cell>
          <cell r="M2500">
            <v>38740</v>
          </cell>
          <cell r="N2500">
            <v>38868</v>
          </cell>
          <cell r="O2500">
            <v>38868</v>
          </cell>
          <cell r="P2500">
            <v>38868</v>
          </cell>
          <cell r="R2500">
            <v>39048</v>
          </cell>
          <cell r="T2500" t="str">
            <v>Closed</v>
          </cell>
          <cell r="U2500" t="str">
            <v>30215655</v>
          </cell>
        </row>
        <row r="2501">
          <cell r="A2501">
            <v>6010</v>
          </cell>
          <cell r="B2501" t="str">
            <v>CAP/A</v>
          </cell>
          <cell r="C2501" t="str">
            <v>Projects</v>
          </cell>
          <cell r="E2501" t="str">
            <v>Mount a new pre-filter in the suction line of K1200</v>
          </cell>
          <cell r="F2501">
            <v>215000</v>
          </cell>
          <cell r="I2501">
            <v>1100</v>
          </cell>
          <cell r="J2501" t="str">
            <v>liu weimin</v>
          </cell>
          <cell r="R2501">
            <v>41274</v>
          </cell>
          <cell r="T2501" t="str">
            <v>Closed</v>
          </cell>
          <cell r="U2501" t="str">
            <v>30220134</v>
          </cell>
        </row>
        <row r="2502">
          <cell r="A2502">
            <v>6009</v>
          </cell>
          <cell r="B2502" t="str">
            <v>CTE</v>
          </cell>
          <cell r="C2502" t="str">
            <v>MOC</v>
          </cell>
          <cell r="E2502" t="str">
            <v>Add a bicycle shed at D700</v>
          </cell>
          <cell r="F2502">
            <v>0</v>
          </cell>
          <cell r="I2502">
            <v>0</v>
          </cell>
          <cell r="J2502" t="str">
            <v>Xu Yuebo</v>
          </cell>
          <cell r="L2502">
            <v>38493</v>
          </cell>
          <cell r="M2502">
            <v>38493</v>
          </cell>
          <cell r="N2502">
            <v>38868</v>
          </cell>
          <cell r="O2502">
            <v>38868</v>
          </cell>
          <cell r="P2502">
            <v>38868</v>
          </cell>
          <cell r="R2502">
            <v>39048</v>
          </cell>
          <cell r="T2502" t="str">
            <v>Closed</v>
          </cell>
        </row>
        <row r="2503">
          <cell r="A2503">
            <v>6008</v>
          </cell>
          <cell r="B2503" t="str">
            <v>CEP/P</v>
          </cell>
          <cell r="C2503" t="str">
            <v>MOC</v>
          </cell>
          <cell r="E2503" t="str">
            <v>Install an air condition on Lab</v>
          </cell>
          <cell r="F2503">
            <v>0</v>
          </cell>
          <cell r="I2503">
            <v>0</v>
          </cell>
          <cell r="J2503" t="str">
            <v>Chen Yang</v>
          </cell>
          <cell r="L2503">
            <v>38735</v>
          </cell>
          <cell r="M2503">
            <v>38735</v>
          </cell>
          <cell r="N2503">
            <v>38898</v>
          </cell>
          <cell r="O2503">
            <v>38898</v>
          </cell>
          <cell r="P2503">
            <v>38898</v>
          </cell>
          <cell r="R2503">
            <v>39078</v>
          </cell>
          <cell r="T2503" t="str">
            <v>Closed</v>
          </cell>
        </row>
        <row r="2504">
          <cell r="A2504">
            <v>6007</v>
          </cell>
          <cell r="C2504" t="str">
            <v>MOC</v>
          </cell>
          <cell r="E2504" t="str">
            <v>Modify intercooler water pipelines</v>
          </cell>
          <cell r="F2504">
            <v>0</v>
          </cell>
          <cell r="I2504">
            <v>0</v>
          </cell>
          <cell r="J2504" t="str">
            <v>Shao Xinbo</v>
          </cell>
          <cell r="L2504">
            <v>38733</v>
          </cell>
          <cell r="M2504">
            <v>38733</v>
          </cell>
          <cell r="N2504">
            <v>38837</v>
          </cell>
          <cell r="O2504">
            <v>38837</v>
          </cell>
          <cell r="P2504">
            <v>38837</v>
          </cell>
          <cell r="R2504">
            <v>39017</v>
          </cell>
          <cell r="T2504" t="str">
            <v>Closed</v>
          </cell>
        </row>
        <row r="2505">
          <cell r="A2505">
            <v>6006</v>
          </cell>
          <cell r="B2505" t="str">
            <v>CTA/S</v>
          </cell>
          <cell r="C2505" t="str">
            <v>Projects</v>
          </cell>
          <cell r="E2505" t="str">
            <v>add 2 simple analuzer houses for CEMS analyzers in SUB</v>
          </cell>
          <cell r="F2505">
            <v>250000</v>
          </cell>
          <cell r="I2505">
            <v>3000</v>
          </cell>
          <cell r="J2505" t="str">
            <v>Ma wenchu</v>
          </cell>
          <cell r="L2505">
            <v>38723</v>
          </cell>
          <cell r="M2505">
            <v>38713</v>
          </cell>
          <cell r="N2505">
            <v>38868</v>
          </cell>
          <cell r="O2505">
            <v>38868</v>
          </cell>
          <cell r="P2505">
            <v>38868</v>
          </cell>
          <cell r="R2505">
            <v>39048</v>
          </cell>
          <cell r="T2505" t="str">
            <v>Closed</v>
          </cell>
          <cell r="U2505" t="str">
            <v>30212152</v>
          </cell>
        </row>
        <row r="2506">
          <cell r="A2506">
            <v>6005</v>
          </cell>
          <cell r="B2506" t="str">
            <v>CBP/A</v>
          </cell>
          <cell r="C2506" t="str">
            <v>Projects</v>
          </cell>
          <cell r="E2506" t="str">
            <v>communication network for GC in BCC</v>
          </cell>
          <cell r="F2506">
            <v>250000</v>
          </cell>
          <cell r="I2506">
            <v>0</v>
          </cell>
          <cell r="J2506" t="str">
            <v>Ma wenchu</v>
          </cell>
          <cell r="L2506">
            <v>38722</v>
          </cell>
          <cell r="M2506">
            <v>38713</v>
          </cell>
          <cell r="N2506">
            <v>38929</v>
          </cell>
          <cell r="O2506">
            <v>38908</v>
          </cell>
          <cell r="P2506">
            <v>38908</v>
          </cell>
          <cell r="R2506">
            <v>39088</v>
          </cell>
          <cell r="T2506" t="str">
            <v>Closed</v>
          </cell>
          <cell r="U2506" t="str">
            <v>30212149</v>
          </cell>
        </row>
        <row r="2507">
          <cell r="A2507">
            <v>6004</v>
          </cell>
          <cell r="B2507" t="str">
            <v>CBP/A</v>
          </cell>
          <cell r="C2507" t="str">
            <v>Projects</v>
          </cell>
          <cell r="E2507" t="str">
            <v>add new camera station for PCCTV system in AEU</v>
          </cell>
          <cell r="F2507">
            <v>250000</v>
          </cell>
          <cell r="I2507">
            <v>0</v>
          </cell>
          <cell r="J2507" t="str">
            <v>Qiu Wei</v>
          </cell>
          <cell r="L2507">
            <v>38722</v>
          </cell>
          <cell r="M2507">
            <v>38708</v>
          </cell>
          <cell r="N2507">
            <v>38990</v>
          </cell>
          <cell r="O2507">
            <v>38970</v>
          </cell>
          <cell r="P2507">
            <v>38970</v>
          </cell>
          <cell r="R2507">
            <v>39150</v>
          </cell>
          <cell r="T2507" t="str">
            <v>Closed</v>
          </cell>
          <cell r="U2507" t="str">
            <v>30212141</v>
          </cell>
        </row>
        <row r="2508">
          <cell r="A2508">
            <v>6003</v>
          </cell>
          <cell r="B2508" t="str">
            <v>CBP/A</v>
          </cell>
          <cell r="C2508" t="str">
            <v>Projects</v>
          </cell>
          <cell r="E2508" t="str">
            <v>add an on-line analyzer in hydrogenated C5,BCC</v>
          </cell>
          <cell r="F2508">
            <v>650000</v>
          </cell>
          <cell r="I2508">
            <v>0</v>
          </cell>
          <cell r="J2508" t="str">
            <v>Qin mingwei</v>
          </cell>
          <cell r="L2508">
            <v>38723</v>
          </cell>
          <cell r="M2508">
            <v>38729</v>
          </cell>
          <cell r="N2508">
            <v>39051</v>
          </cell>
          <cell r="O2508">
            <v>39051</v>
          </cell>
          <cell r="P2508">
            <v>39051</v>
          </cell>
          <cell r="R2508">
            <v>39231</v>
          </cell>
          <cell r="T2508" t="str">
            <v>Closed</v>
          </cell>
          <cell r="U2508" t="str">
            <v>30216674</v>
          </cell>
        </row>
        <row r="2509">
          <cell r="A2509">
            <v>6001</v>
          </cell>
          <cell r="B2509" t="str">
            <v>CBP/C</v>
          </cell>
          <cell r="C2509" t="str">
            <v>Projects</v>
          </cell>
          <cell r="E2509" t="str">
            <v>adding pipeline for mixed C4 to steam cracker tank farm</v>
          </cell>
          <cell r="F2509">
            <v>1200000</v>
          </cell>
          <cell r="G2509">
            <v>0</v>
          </cell>
          <cell r="H2509">
            <v>0</v>
          </cell>
          <cell r="I2509">
            <v>0</v>
          </cell>
          <cell r="J2509" t="str">
            <v>Shao xinbo</v>
          </cell>
          <cell r="L2509">
            <v>38797</v>
          </cell>
          <cell r="M2509">
            <v>38797</v>
          </cell>
          <cell r="N2509">
            <v>38960</v>
          </cell>
          <cell r="O2509">
            <v>38960</v>
          </cell>
          <cell r="P2509">
            <v>38960</v>
          </cell>
          <cell r="R2509">
            <v>39140</v>
          </cell>
          <cell r="T2509" t="str">
            <v>Closed</v>
          </cell>
          <cell r="U2509" t="str">
            <v>30222550</v>
          </cell>
        </row>
        <row r="2510">
          <cell r="A2510">
            <v>5448</v>
          </cell>
          <cell r="B2510" t="str">
            <v>CBP/C</v>
          </cell>
          <cell r="C2510" t="str">
            <v>MOC</v>
          </cell>
          <cell r="E2510" t="str">
            <v>Add FAUDI anti-flush filter to feed stage 1 and stage 2</v>
          </cell>
          <cell r="F2510">
            <v>0</v>
          </cell>
          <cell r="I2510">
            <v>0</v>
          </cell>
          <cell r="J2510" t="str">
            <v>Chen Min</v>
          </cell>
          <cell r="L2510">
            <v>38707</v>
          </cell>
          <cell r="M2510">
            <v>38707</v>
          </cell>
          <cell r="N2510">
            <v>38776</v>
          </cell>
          <cell r="O2510">
            <v>38776</v>
          </cell>
          <cell r="P2510">
            <v>38776</v>
          </cell>
          <cell r="R2510">
            <v>38956</v>
          </cell>
          <cell r="T2510" t="str">
            <v>Closed</v>
          </cell>
        </row>
        <row r="2511">
          <cell r="A2511">
            <v>5446</v>
          </cell>
          <cell r="B2511" t="str">
            <v>CTS/U</v>
          </cell>
          <cell r="C2511" t="str">
            <v>Projects</v>
          </cell>
          <cell r="E2511" t="str">
            <v>Install sootblower for waste heat boiler</v>
          </cell>
          <cell r="F2511">
            <v>200000</v>
          </cell>
          <cell r="I2511">
            <v>0</v>
          </cell>
          <cell r="J2511" t="str">
            <v>Chen Yalei</v>
          </cell>
          <cell r="L2511">
            <v>38793</v>
          </cell>
          <cell r="M2511">
            <v>38797</v>
          </cell>
          <cell r="N2511">
            <v>38960</v>
          </cell>
          <cell r="O2511">
            <v>38960</v>
          </cell>
          <cell r="P2511">
            <v>38960</v>
          </cell>
          <cell r="R2511">
            <v>39140</v>
          </cell>
          <cell r="T2511" t="str">
            <v>Closed</v>
          </cell>
          <cell r="U2511" t="str">
            <v>30222403</v>
          </cell>
        </row>
        <row r="2512">
          <cell r="A2512">
            <v>5445</v>
          </cell>
          <cell r="B2512" t="str">
            <v>CAP/A</v>
          </cell>
          <cell r="C2512" t="str">
            <v>Projects</v>
          </cell>
          <cell r="E2512" t="str">
            <v>Modification of the boiler controller</v>
          </cell>
          <cell r="F2512">
            <v>73000</v>
          </cell>
          <cell r="I2512">
            <v>0</v>
          </cell>
          <cell r="J2512" t="str">
            <v>Zeng Qiuxiang</v>
          </cell>
          <cell r="L2512">
            <v>38742</v>
          </cell>
          <cell r="M2512">
            <v>38740</v>
          </cell>
          <cell r="N2512">
            <v>38837</v>
          </cell>
          <cell r="O2512">
            <v>38824</v>
          </cell>
          <cell r="P2512">
            <v>38824</v>
          </cell>
          <cell r="R2512">
            <v>39004</v>
          </cell>
          <cell r="T2512" t="str">
            <v>Closed</v>
          </cell>
          <cell r="U2512" t="str">
            <v>30215534</v>
          </cell>
        </row>
        <row r="2513">
          <cell r="A2513">
            <v>5444</v>
          </cell>
          <cell r="B2513" t="str">
            <v>CTA/B</v>
          </cell>
          <cell r="C2513" t="str">
            <v>MOC</v>
          </cell>
          <cell r="E2513" t="str">
            <v>Add socket for welding under BCC flare</v>
          </cell>
          <cell r="F2513">
            <v>0</v>
          </cell>
          <cell r="I2513">
            <v>0</v>
          </cell>
          <cell r="J2513" t="str">
            <v>Zhang Wen</v>
          </cell>
          <cell r="L2513">
            <v>38713</v>
          </cell>
          <cell r="M2513">
            <v>38713</v>
          </cell>
          <cell r="N2513">
            <v>38776</v>
          </cell>
          <cell r="O2513">
            <v>38776</v>
          </cell>
          <cell r="P2513">
            <v>38776</v>
          </cell>
          <cell r="R2513">
            <v>38956</v>
          </cell>
          <cell r="T2513" t="str">
            <v>Closed</v>
          </cell>
        </row>
        <row r="2514">
          <cell r="A2514">
            <v>5443</v>
          </cell>
          <cell r="B2514" t="str">
            <v>CTA/B</v>
          </cell>
          <cell r="C2514" t="str">
            <v>MOC</v>
          </cell>
          <cell r="E2514" t="str">
            <v>Add rain proof shelter outside of cable room</v>
          </cell>
          <cell r="F2514">
            <v>0</v>
          </cell>
          <cell r="I2514">
            <v>0</v>
          </cell>
          <cell r="J2514" t="str">
            <v>Jiang Wenqing</v>
          </cell>
          <cell r="L2514">
            <v>38713</v>
          </cell>
          <cell r="M2514">
            <v>38713</v>
          </cell>
          <cell r="N2514">
            <v>38776</v>
          </cell>
          <cell r="O2514">
            <v>38776</v>
          </cell>
          <cell r="P2514">
            <v>38776</v>
          </cell>
          <cell r="R2514">
            <v>38956</v>
          </cell>
          <cell r="T2514" t="str">
            <v>Closed</v>
          </cell>
        </row>
        <row r="2515">
          <cell r="A2515">
            <v>5442</v>
          </cell>
          <cell r="B2515" t="str">
            <v>CAP/A</v>
          </cell>
          <cell r="C2515" t="str">
            <v>MOC</v>
          </cell>
          <cell r="E2515" t="str">
            <v>Add a new DW line to P220A/B, P230 for cooling bearing</v>
          </cell>
          <cell r="F2515">
            <v>0</v>
          </cell>
          <cell r="I2515">
            <v>0</v>
          </cell>
          <cell r="J2515" t="str">
            <v>Yu Xiya</v>
          </cell>
          <cell r="L2515">
            <v>38713</v>
          </cell>
          <cell r="M2515">
            <v>38713</v>
          </cell>
          <cell r="N2515">
            <v>38776</v>
          </cell>
          <cell r="O2515">
            <v>38776</v>
          </cell>
          <cell r="P2515">
            <v>38776</v>
          </cell>
          <cell r="R2515">
            <v>38956</v>
          </cell>
          <cell r="T2515" t="str">
            <v>Closed</v>
          </cell>
        </row>
        <row r="2516">
          <cell r="A2516">
            <v>5441</v>
          </cell>
          <cell r="B2516" t="str">
            <v>CTE/S</v>
          </cell>
          <cell r="C2516" t="str">
            <v>Projects</v>
          </cell>
          <cell r="E2516" t="str">
            <v>Add exit to  RTTF park</v>
          </cell>
          <cell r="F2516">
            <v>10000</v>
          </cell>
          <cell r="I2516">
            <v>20556</v>
          </cell>
          <cell r="J2516" t="str">
            <v>Xu Haifeng</v>
          </cell>
          <cell r="L2516">
            <v>38722</v>
          </cell>
          <cell r="M2516">
            <v>38722</v>
          </cell>
          <cell r="N2516">
            <v>38868</v>
          </cell>
          <cell r="O2516">
            <v>38868</v>
          </cell>
          <cell r="P2516">
            <v>38868</v>
          </cell>
          <cell r="R2516">
            <v>39048</v>
          </cell>
          <cell r="T2516" t="str">
            <v>Closed</v>
          </cell>
          <cell r="U2516" t="str">
            <v>30211872</v>
          </cell>
        </row>
        <row r="2517">
          <cell r="A2517">
            <v>5440</v>
          </cell>
          <cell r="B2517" t="str">
            <v>CAP/A</v>
          </cell>
          <cell r="C2517" t="str">
            <v>MOC</v>
          </cell>
          <cell r="E2517" t="str">
            <v>Add a new spray nozzle on the DM line</v>
          </cell>
          <cell r="F2517">
            <v>0</v>
          </cell>
          <cell r="I2517">
            <v>0</v>
          </cell>
          <cell r="J2517" t="str">
            <v>Zeng Qiuxiang</v>
          </cell>
          <cell r="L2517">
            <v>38713</v>
          </cell>
          <cell r="M2517">
            <v>38713</v>
          </cell>
          <cell r="N2517">
            <v>38807</v>
          </cell>
          <cell r="O2517">
            <v>38807</v>
          </cell>
          <cell r="P2517">
            <v>38807</v>
          </cell>
          <cell r="R2517">
            <v>38987</v>
          </cell>
          <cell r="T2517" t="str">
            <v>Closed</v>
          </cell>
        </row>
        <row r="2518">
          <cell r="A2518">
            <v>5439</v>
          </cell>
          <cell r="B2518" t="str">
            <v>CHA</v>
          </cell>
          <cell r="C2518" t="str">
            <v>Projects</v>
          </cell>
          <cell r="E2518" t="str">
            <v>Renovation of the 2nd floor of YBS Admin, Building</v>
          </cell>
          <cell r="F2518">
            <v>300000</v>
          </cell>
          <cell r="I2518">
            <v>0</v>
          </cell>
          <cell r="J2518" t="str">
            <v>Li Ran</v>
          </cell>
          <cell r="L2518">
            <v>38757</v>
          </cell>
          <cell r="M2518">
            <v>38753</v>
          </cell>
          <cell r="N2518">
            <v>38898</v>
          </cell>
          <cell r="O2518">
            <v>38898</v>
          </cell>
          <cell r="P2518">
            <v>38898</v>
          </cell>
          <cell r="R2518">
            <v>39078</v>
          </cell>
          <cell r="T2518" t="str">
            <v>Closed</v>
          </cell>
          <cell r="U2518" t="str">
            <v>30217504</v>
          </cell>
        </row>
        <row r="2519">
          <cell r="A2519">
            <v>5438</v>
          </cell>
          <cell r="B2519" t="str">
            <v>CTE/S</v>
          </cell>
          <cell r="C2519" t="str">
            <v>Projects</v>
          </cell>
          <cell r="E2519" t="str">
            <v>Add two on/off valves for boiler room</v>
          </cell>
          <cell r="F2519">
            <v>50000</v>
          </cell>
          <cell r="I2519">
            <v>1880</v>
          </cell>
          <cell r="J2519" t="str">
            <v>Zeng qiuxiang</v>
          </cell>
          <cell r="K2519" t="str">
            <v>Qu Lilqiang</v>
          </cell>
          <cell r="L2519">
            <v>38715</v>
          </cell>
          <cell r="M2519">
            <v>38714</v>
          </cell>
          <cell r="N2519">
            <v>39128</v>
          </cell>
          <cell r="O2519">
            <v>39128</v>
          </cell>
          <cell r="P2519">
            <v>39128</v>
          </cell>
          <cell r="R2519">
            <v>39308</v>
          </cell>
          <cell r="T2519" t="str">
            <v>Closed</v>
          </cell>
          <cell r="U2519" t="str">
            <v>30210501</v>
          </cell>
        </row>
        <row r="2520">
          <cell r="A2520">
            <v>5437</v>
          </cell>
          <cell r="B2520" t="str">
            <v>CAP/A</v>
          </cell>
          <cell r="C2520" t="str">
            <v>Projects</v>
          </cell>
          <cell r="E2520" t="str">
            <v>Order rotor compl.assemply for emergency fan</v>
          </cell>
          <cell r="F2520">
            <v>200000</v>
          </cell>
          <cell r="I2520">
            <v>0</v>
          </cell>
          <cell r="J2520" t="str">
            <v>Liu weimin</v>
          </cell>
          <cell r="R2520">
            <v>41274</v>
          </cell>
          <cell r="T2520" t="str">
            <v>Closed</v>
          </cell>
          <cell r="U2520" t="str">
            <v>30209843</v>
          </cell>
        </row>
        <row r="2521">
          <cell r="A2521">
            <v>5436</v>
          </cell>
          <cell r="B2521" t="str">
            <v>CAP/A</v>
          </cell>
          <cell r="C2521" t="str">
            <v>Projects</v>
          </cell>
          <cell r="E2521" t="str">
            <v>Order rotor compl.assemply for combustion air fan</v>
          </cell>
          <cell r="F2521">
            <v>400000</v>
          </cell>
          <cell r="I2521">
            <v>2386</v>
          </cell>
          <cell r="J2521" t="str">
            <v>Liu weimin</v>
          </cell>
          <cell r="R2521">
            <v>41274</v>
          </cell>
          <cell r="T2521" t="str">
            <v>Closed</v>
          </cell>
          <cell r="U2521" t="str">
            <v>30209840</v>
          </cell>
        </row>
        <row r="2522">
          <cell r="A2522">
            <v>5435</v>
          </cell>
          <cell r="B2522" t="str">
            <v>CAP/A</v>
          </cell>
          <cell r="C2522" t="str">
            <v>Projects</v>
          </cell>
          <cell r="E2522" t="str">
            <v>Order HOMOGENIZER UNIT</v>
          </cell>
          <cell r="F2522">
            <v>400000</v>
          </cell>
          <cell r="I2522">
            <v>111810</v>
          </cell>
          <cell r="J2522" t="str">
            <v>Liu weimin</v>
          </cell>
          <cell r="L2522">
            <v>38705</v>
          </cell>
          <cell r="M2522">
            <v>38705</v>
          </cell>
          <cell r="N2522">
            <v>39051</v>
          </cell>
          <cell r="O2522">
            <v>39051</v>
          </cell>
          <cell r="P2522">
            <v>39051</v>
          </cell>
          <cell r="R2522">
            <v>39231</v>
          </cell>
          <cell r="T2522" t="str">
            <v>Closed</v>
          </cell>
          <cell r="U2522" t="str">
            <v>30209837</v>
          </cell>
        </row>
        <row r="2523">
          <cell r="A2523">
            <v>5434</v>
          </cell>
          <cell r="B2523" t="str">
            <v>CAP/A</v>
          </cell>
          <cell r="C2523" t="str">
            <v>Projects</v>
          </cell>
          <cell r="E2523" t="str">
            <v>Order coml.CAA residue gun</v>
          </cell>
          <cell r="F2523">
            <v>200000</v>
          </cell>
          <cell r="I2523">
            <v>119141</v>
          </cell>
          <cell r="J2523" t="str">
            <v>Liu weimin</v>
          </cell>
          <cell r="R2523">
            <v>41274</v>
          </cell>
          <cell r="T2523" t="str">
            <v>Closed</v>
          </cell>
          <cell r="U2523" t="str">
            <v>30209834</v>
          </cell>
        </row>
        <row r="2524">
          <cell r="A2524">
            <v>5433</v>
          </cell>
          <cell r="B2524" t="str">
            <v>CAP/A</v>
          </cell>
          <cell r="C2524" t="str">
            <v>Projects</v>
          </cell>
          <cell r="E2524" t="str">
            <v>Order coml.MIXED residue gun</v>
          </cell>
          <cell r="F2524">
            <v>200000</v>
          </cell>
          <cell r="I2524">
            <v>119141</v>
          </cell>
          <cell r="J2524" t="str">
            <v>Liu weimin</v>
          </cell>
          <cell r="R2524">
            <v>41274</v>
          </cell>
          <cell r="T2524" t="str">
            <v>Closed</v>
          </cell>
          <cell r="U2524" t="str">
            <v>30209828</v>
          </cell>
        </row>
        <row r="2525">
          <cell r="A2525">
            <v>5432</v>
          </cell>
          <cell r="B2525" t="str">
            <v>CAP/A</v>
          </cell>
          <cell r="C2525" t="str">
            <v>Projects</v>
          </cell>
          <cell r="E2525" t="str">
            <v>Order coml.CAA-ACID WATER gun</v>
          </cell>
          <cell r="F2525">
            <v>200000</v>
          </cell>
          <cell r="I2525">
            <v>120950</v>
          </cell>
          <cell r="J2525" t="str">
            <v>Liu weimin</v>
          </cell>
          <cell r="R2525">
            <v>41274</v>
          </cell>
          <cell r="T2525" t="str">
            <v>Closed</v>
          </cell>
          <cell r="U2525" t="str">
            <v>30209823</v>
          </cell>
        </row>
        <row r="2526">
          <cell r="A2526">
            <v>5431</v>
          </cell>
          <cell r="B2526" t="str">
            <v>CHA/S</v>
          </cell>
          <cell r="C2526" t="str">
            <v>Projects</v>
          </cell>
          <cell r="E2526" t="str">
            <v>Add 5 guardhouse foundations along riverside road II</v>
          </cell>
          <cell r="F2526">
            <v>25000</v>
          </cell>
          <cell r="I2526">
            <v>0</v>
          </cell>
          <cell r="J2526" t="str">
            <v>Wu Chuanbin</v>
          </cell>
          <cell r="L2526">
            <v>38707</v>
          </cell>
          <cell r="M2526">
            <v>38707</v>
          </cell>
          <cell r="N2526">
            <v>38868</v>
          </cell>
          <cell r="O2526">
            <v>38868</v>
          </cell>
          <cell r="P2526">
            <v>38868</v>
          </cell>
          <cell r="R2526">
            <v>39048</v>
          </cell>
          <cell r="T2526" t="str">
            <v>Closed</v>
          </cell>
          <cell r="U2526" t="str">
            <v>30210336</v>
          </cell>
        </row>
        <row r="2527">
          <cell r="A2527">
            <v>5430</v>
          </cell>
          <cell r="B2527" t="str">
            <v>CAP/A</v>
          </cell>
          <cell r="C2527" t="str">
            <v>MOC</v>
          </cell>
          <cell r="E2527" t="str">
            <v>Change the self-operated control valve in  AAAE B550 pump station</v>
          </cell>
          <cell r="F2527">
            <v>0</v>
          </cell>
          <cell r="I2527">
            <v>0</v>
          </cell>
          <cell r="J2527" t="str">
            <v>Hu Zhifeng</v>
          </cell>
          <cell r="R2527">
            <v>41274</v>
          </cell>
          <cell r="T2527" t="str">
            <v>Canceled</v>
          </cell>
        </row>
        <row r="2528">
          <cell r="A2528">
            <v>5429</v>
          </cell>
          <cell r="B2528" t="str">
            <v>CAP/A</v>
          </cell>
          <cell r="C2528" t="str">
            <v>MOC</v>
          </cell>
          <cell r="E2528" t="str">
            <v>Add a new DW line to pit sump pump and submerged pit pump</v>
          </cell>
          <cell r="F2528">
            <v>0</v>
          </cell>
          <cell r="I2528">
            <v>0</v>
          </cell>
          <cell r="J2528" t="str">
            <v>Zeng Qiuxiang</v>
          </cell>
          <cell r="L2528">
            <v>38705</v>
          </cell>
          <cell r="M2528">
            <v>38705</v>
          </cell>
          <cell r="N2528">
            <v>38776</v>
          </cell>
          <cell r="O2528">
            <v>38776</v>
          </cell>
          <cell r="P2528">
            <v>38776</v>
          </cell>
          <cell r="R2528">
            <v>38956</v>
          </cell>
          <cell r="T2528" t="str">
            <v>Closed</v>
          </cell>
        </row>
        <row r="2529">
          <cell r="A2529">
            <v>5428</v>
          </cell>
          <cell r="B2529" t="str">
            <v>CBP/S</v>
          </cell>
          <cell r="C2529" t="str">
            <v>MOC</v>
          </cell>
          <cell r="E2529" t="str">
            <v>Add block valves for rupture disks</v>
          </cell>
          <cell r="F2529">
            <v>0</v>
          </cell>
          <cell r="I2529">
            <v>0</v>
          </cell>
          <cell r="J2529" t="str">
            <v>Shao Xinbo</v>
          </cell>
          <cell r="L2529">
            <v>38702</v>
          </cell>
          <cell r="M2529">
            <v>38702</v>
          </cell>
          <cell r="N2529">
            <v>38807</v>
          </cell>
          <cell r="O2529">
            <v>38807</v>
          </cell>
          <cell r="P2529">
            <v>38807</v>
          </cell>
          <cell r="R2529">
            <v>38987</v>
          </cell>
          <cell r="T2529" t="str">
            <v>Closed</v>
          </cell>
        </row>
        <row r="2530">
          <cell r="A2530">
            <v>5427</v>
          </cell>
          <cell r="B2530" t="str">
            <v>CBP/S</v>
          </cell>
          <cell r="C2530" t="str">
            <v>Projects</v>
          </cell>
          <cell r="E2530" t="str">
            <v>Add a pre-heater for syngas plant Natural Gas Feed</v>
          </cell>
          <cell r="F2530">
            <v>150000</v>
          </cell>
          <cell r="I2530">
            <v>27680</v>
          </cell>
          <cell r="J2530" t="str">
            <v>Chen Min</v>
          </cell>
          <cell r="L2530">
            <v>38744</v>
          </cell>
          <cell r="M2530">
            <v>38744</v>
          </cell>
          <cell r="N2530">
            <v>38990</v>
          </cell>
          <cell r="O2530">
            <v>38990</v>
          </cell>
          <cell r="P2530">
            <v>38990</v>
          </cell>
          <cell r="R2530">
            <v>39170</v>
          </cell>
          <cell r="T2530" t="str">
            <v>Closed</v>
          </cell>
          <cell r="U2530" t="str">
            <v>30216725</v>
          </cell>
        </row>
        <row r="2531">
          <cell r="A2531">
            <v>5425</v>
          </cell>
          <cell r="B2531" t="str">
            <v>CAP/E</v>
          </cell>
          <cell r="C2531" t="str">
            <v>Projects</v>
          </cell>
          <cell r="E2531" t="str">
            <v>Order new pump P7310D</v>
          </cell>
          <cell r="F2531">
            <v>250000</v>
          </cell>
          <cell r="I2531">
            <v>0</v>
          </cell>
          <cell r="J2531" t="str">
            <v>Liu jjijun</v>
          </cell>
          <cell r="L2531">
            <v>38701</v>
          </cell>
          <cell r="M2531">
            <v>38700</v>
          </cell>
          <cell r="N2531">
            <v>38990</v>
          </cell>
          <cell r="O2531">
            <v>38990</v>
          </cell>
          <cell r="P2531">
            <v>38990</v>
          </cell>
          <cell r="R2531">
            <v>39170</v>
          </cell>
          <cell r="T2531" t="str">
            <v>Closed</v>
          </cell>
          <cell r="U2531" t="str">
            <v>30208827</v>
          </cell>
        </row>
        <row r="2532">
          <cell r="A2532">
            <v>5424</v>
          </cell>
          <cell r="B2532" t="str">
            <v>CCP/O</v>
          </cell>
          <cell r="C2532" t="str">
            <v>MOC</v>
          </cell>
          <cell r="E2532" t="str">
            <v>Change E2352 condensate to V2341</v>
          </cell>
          <cell r="F2532">
            <v>0</v>
          </cell>
          <cell r="I2532">
            <v>0</v>
          </cell>
          <cell r="J2532" t="str">
            <v>Zeng Qiuxiang</v>
          </cell>
          <cell r="L2532">
            <v>38694</v>
          </cell>
          <cell r="M2532">
            <v>38694</v>
          </cell>
          <cell r="N2532">
            <v>38807</v>
          </cell>
          <cell r="O2532">
            <v>38807</v>
          </cell>
          <cell r="P2532">
            <v>38807</v>
          </cell>
          <cell r="R2532">
            <v>38987</v>
          </cell>
          <cell r="T2532" t="str">
            <v>Closed</v>
          </cell>
        </row>
        <row r="2533">
          <cell r="A2533">
            <v>5422</v>
          </cell>
          <cell r="B2533" t="str">
            <v>CEP/P</v>
          </cell>
          <cell r="C2533" t="str">
            <v>MOC</v>
          </cell>
          <cell r="E2533" t="str">
            <v>Add filter on VA line of V10520 outlet</v>
          </cell>
          <cell r="F2533">
            <v>0</v>
          </cell>
          <cell r="I2533">
            <v>0</v>
          </cell>
          <cell r="J2533" t="str">
            <v>Shao Xinbo</v>
          </cell>
          <cell r="L2533">
            <v>38698</v>
          </cell>
          <cell r="M2533">
            <v>38698</v>
          </cell>
          <cell r="O2533">
            <v>38807</v>
          </cell>
          <cell r="P2533">
            <v>38807</v>
          </cell>
          <cell r="R2533">
            <v>38987</v>
          </cell>
          <cell r="T2533" t="str">
            <v>Closed</v>
          </cell>
        </row>
        <row r="2534">
          <cell r="A2534">
            <v>5420</v>
          </cell>
          <cell r="B2534" t="str">
            <v>CTM/WM</v>
          </cell>
          <cell r="C2534" t="str">
            <v>MOC</v>
          </cell>
          <cell r="E2534" t="str">
            <v>Reconstruct welder center as PPE warehouse</v>
          </cell>
          <cell r="F2534">
            <v>0</v>
          </cell>
          <cell r="I2534">
            <v>42917</v>
          </cell>
          <cell r="J2534" t="str">
            <v>Chen Min</v>
          </cell>
          <cell r="L2534">
            <v>38698</v>
          </cell>
          <cell r="M2534">
            <v>38698</v>
          </cell>
          <cell r="N2534">
            <v>38807</v>
          </cell>
          <cell r="O2534">
            <v>38807</v>
          </cell>
          <cell r="P2534">
            <v>38807</v>
          </cell>
          <cell r="R2534">
            <v>38987</v>
          </cell>
          <cell r="T2534" t="str">
            <v>Closed</v>
          </cell>
          <cell r="U2534" t="str">
            <v>30203718</v>
          </cell>
        </row>
        <row r="2535">
          <cell r="A2535">
            <v>5419</v>
          </cell>
          <cell r="B2535" t="str">
            <v>CTM/O</v>
          </cell>
          <cell r="C2535" t="str">
            <v>MOC</v>
          </cell>
          <cell r="E2535" t="str">
            <v>Design OXO loading station ditch</v>
          </cell>
          <cell r="F2535">
            <v>0</v>
          </cell>
          <cell r="I2535">
            <v>20480</v>
          </cell>
          <cell r="J2535" t="str">
            <v>Xu Yuebo</v>
          </cell>
          <cell r="L2535">
            <v>38698</v>
          </cell>
          <cell r="M2535">
            <v>38698</v>
          </cell>
          <cell r="N2535">
            <v>38837</v>
          </cell>
          <cell r="O2535">
            <v>38837</v>
          </cell>
          <cell r="P2535">
            <v>38837</v>
          </cell>
          <cell r="R2535">
            <v>39017</v>
          </cell>
          <cell r="T2535" t="str">
            <v>Closed</v>
          </cell>
          <cell r="U2535" t="str">
            <v>30207058</v>
          </cell>
        </row>
        <row r="2536">
          <cell r="A2536">
            <v>5418</v>
          </cell>
          <cell r="B2536" t="str">
            <v>CCP/F</v>
          </cell>
          <cell r="C2536" t="str">
            <v>MOC</v>
          </cell>
          <cell r="E2536" t="str">
            <v>Add bypass from 4991.001.3 to 3991.006.3</v>
          </cell>
          <cell r="F2536">
            <v>0</v>
          </cell>
          <cell r="I2536">
            <v>0</v>
          </cell>
          <cell r="J2536" t="str">
            <v>Liu Xiaoli</v>
          </cell>
          <cell r="L2536">
            <v>38693</v>
          </cell>
          <cell r="M2536">
            <v>38693</v>
          </cell>
          <cell r="N2536">
            <v>38837</v>
          </cell>
          <cell r="O2536">
            <v>38837</v>
          </cell>
          <cell r="P2536">
            <v>38837</v>
          </cell>
          <cell r="R2536">
            <v>39017</v>
          </cell>
          <cell r="T2536" t="str">
            <v>Closed</v>
          </cell>
        </row>
        <row r="2537">
          <cell r="A2537">
            <v>5417</v>
          </cell>
          <cell r="B2537" t="str">
            <v>CBP/C</v>
          </cell>
          <cell r="C2537" t="str">
            <v>MOC</v>
          </cell>
          <cell r="E2537" t="str">
            <v>Add electrical tracing in SCTF</v>
          </cell>
          <cell r="F2537">
            <v>0</v>
          </cell>
          <cell r="I2537">
            <v>0</v>
          </cell>
          <cell r="J2537" t="str">
            <v>Zhang Danian</v>
          </cell>
          <cell r="L2537">
            <v>38693</v>
          </cell>
          <cell r="M2537">
            <v>38693</v>
          </cell>
          <cell r="N2537">
            <v>38807</v>
          </cell>
          <cell r="O2537">
            <v>38807</v>
          </cell>
          <cell r="P2537">
            <v>38807</v>
          </cell>
          <cell r="R2537">
            <v>38987</v>
          </cell>
          <cell r="T2537" t="str">
            <v>Closed</v>
          </cell>
        </row>
        <row r="2538">
          <cell r="A2538">
            <v>5416</v>
          </cell>
          <cell r="B2538" t="str">
            <v>CBP/C</v>
          </cell>
          <cell r="C2538" t="str">
            <v>Projects</v>
          </cell>
          <cell r="E2538" t="str">
            <v>Honeywell DCS add printer server</v>
          </cell>
          <cell r="F2538">
            <v>150000</v>
          </cell>
          <cell r="I2538">
            <v>106132</v>
          </cell>
          <cell r="J2538" t="str">
            <v>Zhang Yang</v>
          </cell>
          <cell r="L2538">
            <v>38691</v>
          </cell>
          <cell r="M2538">
            <v>38691</v>
          </cell>
          <cell r="N2538">
            <v>38990</v>
          </cell>
          <cell r="O2538">
            <v>38990</v>
          </cell>
          <cell r="P2538">
            <v>38990</v>
          </cell>
          <cell r="R2538">
            <v>39170</v>
          </cell>
          <cell r="T2538" t="str">
            <v>Closed</v>
          </cell>
          <cell r="U2538" t="str">
            <v>30207867</v>
          </cell>
        </row>
        <row r="2539">
          <cell r="A2539">
            <v>5414</v>
          </cell>
          <cell r="B2539" t="str">
            <v>CAP/A</v>
          </cell>
          <cell r="C2539" t="str">
            <v>MOC</v>
          </cell>
          <cell r="E2539" t="str">
            <v>Add a new manway at inlet of gas preheater 1</v>
          </cell>
          <cell r="F2539">
            <v>0</v>
          </cell>
          <cell r="I2539">
            <v>0</v>
          </cell>
          <cell r="J2539" t="str">
            <v>Lv Zhihong</v>
          </cell>
          <cell r="L2539">
            <v>38687</v>
          </cell>
          <cell r="M2539">
            <v>38687</v>
          </cell>
          <cell r="N2539">
            <v>38807</v>
          </cell>
          <cell r="O2539">
            <v>38807</v>
          </cell>
          <cell r="P2539">
            <v>38807</v>
          </cell>
          <cell r="R2539">
            <v>38987</v>
          </cell>
          <cell r="T2539" t="str">
            <v>Closed</v>
          </cell>
        </row>
        <row r="2540">
          <cell r="A2540">
            <v>5413</v>
          </cell>
          <cell r="B2540" t="str">
            <v>CBP/C</v>
          </cell>
          <cell r="C2540" t="str">
            <v>Projects</v>
          </cell>
          <cell r="E2540" t="str">
            <v>Add COD online analyzers</v>
          </cell>
          <cell r="F2540">
            <v>480000</v>
          </cell>
          <cell r="I2540">
            <v>0</v>
          </cell>
          <cell r="J2540" t="str">
            <v>Ma Wenchu</v>
          </cell>
          <cell r="L2540">
            <v>38679</v>
          </cell>
          <cell r="M2540">
            <v>38680</v>
          </cell>
          <cell r="N2540">
            <v>39051</v>
          </cell>
          <cell r="O2540">
            <v>39051</v>
          </cell>
          <cell r="P2540">
            <v>39051</v>
          </cell>
          <cell r="R2540">
            <v>39231</v>
          </cell>
          <cell r="T2540" t="str">
            <v>Closed</v>
          </cell>
          <cell r="U2540" t="str">
            <v>30206731</v>
          </cell>
        </row>
        <row r="2541">
          <cell r="A2541">
            <v>5412</v>
          </cell>
          <cell r="B2541" t="str">
            <v>CCP/F</v>
          </cell>
          <cell r="C2541" t="str">
            <v>MOC</v>
          </cell>
          <cell r="E2541" t="str">
            <v>Calculate stress 2450.002.2</v>
          </cell>
          <cell r="F2541">
            <v>0</v>
          </cell>
          <cell r="I2541">
            <v>0</v>
          </cell>
          <cell r="J2541" t="str">
            <v>Chen Yalei</v>
          </cell>
          <cell r="O2541">
            <v>38717</v>
          </cell>
          <cell r="P2541">
            <v>38717</v>
          </cell>
          <cell r="R2541">
            <v>38897</v>
          </cell>
          <cell r="T2541" t="str">
            <v>Closed</v>
          </cell>
        </row>
        <row r="2542">
          <cell r="A2542">
            <v>5410</v>
          </cell>
          <cell r="B2542" t="str">
            <v>CBP/C</v>
          </cell>
          <cell r="C2542" t="str">
            <v>MOC</v>
          </cell>
          <cell r="E2542" t="str">
            <v>Add block valve at outlet of E390</v>
          </cell>
          <cell r="F2542">
            <v>0</v>
          </cell>
          <cell r="I2542">
            <v>0</v>
          </cell>
          <cell r="J2542" t="str">
            <v>Wei Youbing</v>
          </cell>
          <cell r="L2542">
            <v>38699</v>
          </cell>
          <cell r="M2542">
            <v>38699</v>
          </cell>
          <cell r="N2542">
            <v>38807</v>
          </cell>
          <cell r="O2542">
            <v>38807</v>
          </cell>
          <cell r="P2542">
            <v>38807</v>
          </cell>
          <cell r="R2542">
            <v>38987</v>
          </cell>
          <cell r="T2542" t="str">
            <v>Closed</v>
          </cell>
        </row>
        <row r="2543">
          <cell r="A2543">
            <v>5409</v>
          </cell>
          <cell r="B2543" t="str">
            <v>CBP/C</v>
          </cell>
          <cell r="C2543" t="str">
            <v>MOC</v>
          </cell>
          <cell r="E2543" t="str">
            <v>Widen C270 drainage pipeline</v>
          </cell>
          <cell r="F2543">
            <v>0</v>
          </cell>
          <cell r="I2543">
            <v>0</v>
          </cell>
          <cell r="J2543" t="str">
            <v>Wei Youbing</v>
          </cell>
          <cell r="L2543">
            <v>38709</v>
          </cell>
          <cell r="M2543">
            <v>38709</v>
          </cell>
          <cell r="N2543">
            <v>38807</v>
          </cell>
          <cell r="O2543">
            <v>38807</v>
          </cell>
          <cell r="P2543">
            <v>38807</v>
          </cell>
          <cell r="R2543">
            <v>38987</v>
          </cell>
          <cell r="T2543" t="str">
            <v>Closed</v>
          </cell>
        </row>
        <row r="2544">
          <cell r="A2544">
            <v>5408</v>
          </cell>
          <cell r="B2544" t="str">
            <v>CTS/P</v>
          </cell>
          <cell r="C2544" t="str">
            <v>Projects</v>
          </cell>
          <cell r="E2544" t="str">
            <v>PP Additional sump pumps for cable tunnel</v>
          </cell>
          <cell r="F2544">
            <v>400000</v>
          </cell>
          <cell r="I2544">
            <v>0</v>
          </cell>
          <cell r="J2544" t="str">
            <v>Liu Aijun</v>
          </cell>
          <cell r="L2544">
            <v>38661</v>
          </cell>
          <cell r="M2544">
            <v>38685</v>
          </cell>
          <cell r="N2544">
            <v>38898</v>
          </cell>
          <cell r="O2544">
            <v>38898</v>
          </cell>
          <cell r="P2544">
            <v>38898</v>
          </cell>
          <cell r="R2544">
            <v>39078</v>
          </cell>
          <cell r="T2544" t="str">
            <v>Closed</v>
          </cell>
          <cell r="U2544" t="str">
            <v>30207344</v>
          </cell>
        </row>
        <row r="2545">
          <cell r="A2545">
            <v>5407</v>
          </cell>
          <cell r="B2545" t="str">
            <v>CBP/S</v>
          </cell>
          <cell r="C2545" t="str">
            <v>Projects</v>
          </cell>
          <cell r="E2545" t="str">
            <v>Add an adsorbent bed for hydrogen product purification</v>
          </cell>
          <cell r="F2545">
            <v>1500000</v>
          </cell>
          <cell r="I2545">
            <v>0</v>
          </cell>
          <cell r="J2545" t="str">
            <v>Lv Zhihong</v>
          </cell>
          <cell r="N2545">
            <v>38898</v>
          </cell>
          <cell r="R2545">
            <v>41274</v>
          </cell>
          <cell r="T2545" t="str">
            <v>Canceled</v>
          </cell>
        </row>
        <row r="2546">
          <cell r="A2546">
            <v>5406</v>
          </cell>
          <cell r="B2546" t="str">
            <v>CEP/L</v>
          </cell>
          <cell r="C2546" t="str">
            <v>Projects</v>
          </cell>
          <cell r="E2546" t="str">
            <v>Built access from LDPE package line in warehouse to outdoor storage</v>
          </cell>
          <cell r="F2546">
            <v>0</v>
          </cell>
          <cell r="I2546">
            <v>0</v>
          </cell>
          <cell r="J2546" t="str">
            <v>Jiang Wenqing</v>
          </cell>
          <cell r="L2546">
            <v>38680</v>
          </cell>
          <cell r="M2546">
            <v>38680</v>
          </cell>
          <cell r="N2546">
            <v>38807</v>
          </cell>
          <cell r="R2546">
            <v>41274</v>
          </cell>
          <cell r="T2546" t="str">
            <v>Canceled</v>
          </cell>
        </row>
        <row r="2547">
          <cell r="A2547">
            <v>5404</v>
          </cell>
          <cell r="B2547" t="str">
            <v>CBP/C</v>
          </cell>
          <cell r="C2547" t="str">
            <v>Projects</v>
          </cell>
          <cell r="E2547" t="str">
            <v>Add Online Analyzer_Na+</v>
          </cell>
          <cell r="F2547">
            <v>250000</v>
          </cell>
          <cell r="I2547">
            <v>0</v>
          </cell>
          <cell r="J2547" t="str">
            <v>Ma Wenchu</v>
          </cell>
          <cell r="L2547">
            <v>38667</v>
          </cell>
          <cell r="M2547">
            <v>38667</v>
          </cell>
          <cell r="N2547">
            <v>39051</v>
          </cell>
          <cell r="O2547">
            <v>39051</v>
          </cell>
          <cell r="P2547">
            <v>39051</v>
          </cell>
          <cell r="R2547">
            <v>39231</v>
          </cell>
          <cell r="T2547" t="str">
            <v>Closed</v>
          </cell>
          <cell r="U2547" t="str">
            <v>30206176</v>
          </cell>
        </row>
        <row r="2548">
          <cell r="A2548">
            <v>5403</v>
          </cell>
          <cell r="B2548" t="str">
            <v>CBP/C</v>
          </cell>
          <cell r="C2548" t="str">
            <v>Projects</v>
          </cell>
          <cell r="E2548" t="str">
            <v>Add Online Analyzers_Naphtha Density</v>
          </cell>
          <cell r="F2548">
            <v>250000</v>
          </cell>
          <cell r="I2548">
            <v>0</v>
          </cell>
          <cell r="J2548" t="str">
            <v>Ma Wenchu</v>
          </cell>
          <cell r="L2548">
            <v>38667</v>
          </cell>
          <cell r="M2548">
            <v>38667</v>
          </cell>
          <cell r="N2548">
            <v>39051</v>
          </cell>
          <cell r="O2548">
            <v>39051</v>
          </cell>
          <cell r="P2548">
            <v>39051</v>
          </cell>
          <cell r="R2548">
            <v>39231</v>
          </cell>
          <cell r="T2548" t="str">
            <v>Closed</v>
          </cell>
          <cell r="U2548" t="str">
            <v>30206173</v>
          </cell>
        </row>
        <row r="2549">
          <cell r="A2549">
            <v>5402</v>
          </cell>
          <cell r="B2549" t="str">
            <v>CBP/C</v>
          </cell>
          <cell r="C2549" t="str">
            <v>Projects</v>
          </cell>
          <cell r="E2549" t="str">
            <v>Add Online Analyzers_Viscosity</v>
          </cell>
          <cell r="F2549">
            <v>250000</v>
          </cell>
          <cell r="I2549">
            <v>0</v>
          </cell>
          <cell r="J2549" t="str">
            <v>Ma Wen Chu</v>
          </cell>
          <cell r="L2549">
            <v>38667</v>
          </cell>
          <cell r="M2549">
            <v>38667</v>
          </cell>
          <cell r="N2549">
            <v>39051</v>
          </cell>
          <cell r="O2549">
            <v>39051</v>
          </cell>
          <cell r="P2549">
            <v>39051</v>
          </cell>
          <cell r="R2549">
            <v>39231</v>
          </cell>
          <cell r="T2549" t="str">
            <v>Closed</v>
          </cell>
          <cell r="U2549" t="str">
            <v>30206170</v>
          </cell>
        </row>
        <row r="2550">
          <cell r="A2550">
            <v>5401</v>
          </cell>
          <cell r="B2550" t="str">
            <v>CEP/E</v>
          </cell>
          <cell r="C2550" t="str">
            <v>MOC</v>
          </cell>
          <cell r="E2550" t="str">
            <v>Add electrical tracing at conduits of instrumentation</v>
          </cell>
          <cell r="F2550">
            <v>0</v>
          </cell>
          <cell r="I2550">
            <v>0</v>
          </cell>
          <cell r="J2550" t="str">
            <v>Shen Yu</v>
          </cell>
          <cell r="L2550">
            <v>38674</v>
          </cell>
          <cell r="M2550">
            <v>38674</v>
          </cell>
          <cell r="N2550">
            <v>38807</v>
          </cell>
          <cell r="O2550">
            <v>38807</v>
          </cell>
          <cell r="P2550">
            <v>38807</v>
          </cell>
          <cell r="R2550">
            <v>38987</v>
          </cell>
          <cell r="T2550" t="str">
            <v>Closed</v>
          </cell>
        </row>
        <row r="2551">
          <cell r="A2551">
            <v>5400</v>
          </cell>
          <cell r="B2551" t="str">
            <v>CFL/D</v>
          </cell>
          <cell r="C2551" t="str">
            <v>Projects</v>
          </cell>
          <cell r="E2551" t="str">
            <v>The expansion of the LDPE gatehouse</v>
          </cell>
          <cell r="F2551">
            <v>260000</v>
          </cell>
          <cell r="I2551">
            <v>0</v>
          </cell>
          <cell r="J2551" t="str">
            <v>Li Hongbin</v>
          </cell>
          <cell r="L2551">
            <v>38664</v>
          </cell>
          <cell r="M2551">
            <v>38664</v>
          </cell>
          <cell r="N2551">
            <v>38929</v>
          </cell>
          <cell r="O2551">
            <v>38929</v>
          </cell>
          <cell r="P2551">
            <v>38929</v>
          </cell>
          <cell r="R2551">
            <v>39109</v>
          </cell>
          <cell r="T2551" t="str">
            <v>Closed</v>
          </cell>
          <cell r="U2551" t="str">
            <v>30206407</v>
          </cell>
        </row>
        <row r="2552">
          <cell r="A2552">
            <v>5398</v>
          </cell>
          <cell r="B2552" t="str">
            <v>CAP/A</v>
          </cell>
          <cell r="C2552" t="str">
            <v>Projects</v>
          </cell>
          <cell r="E2552" t="str">
            <v>Parking line in front of AAAE control building</v>
          </cell>
          <cell r="F2552">
            <v>15000</v>
          </cell>
          <cell r="I2552">
            <v>0</v>
          </cell>
          <cell r="J2552" t="str">
            <v>Jiang Wenqing</v>
          </cell>
          <cell r="L2552">
            <v>38684</v>
          </cell>
          <cell r="M2552">
            <v>38684</v>
          </cell>
          <cell r="N2552">
            <v>38807</v>
          </cell>
          <cell r="O2552">
            <v>38807</v>
          </cell>
          <cell r="P2552">
            <v>38807</v>
          </cell>
          <cell r="R2552">
            <v>38987</v>
          </cell>
          <cell r="T2552" t="str">
            <v>Closed</v>
          </cell>
          <cell r="U2552" t="str">
            <v>30207458</v>
          </cell>
        </row>
        <row r="2553">
          <cell r="A2553">
            <v>5397</v>
          </cell>
          <cell r="B2553" t="str">
            <v>CAP/E</v>
          </cell>
          <cell r="C2553" t="str">
            <v>MOC</v>
          </cell>
          <cell r="E2553" t="str">
            <v>Add steam heat tracing line for R7550 top</v>
          </cell>
          <cell r="F2553">
            <v>0</v>
          </cell>
          <cell r="I2553">
            <v>0</v>
          </cell>
          <cell r="J2553" t="str">
            <v>Shao Xinbo</v>
          </cell>
          <cell r="L2553">
            <v>38672</v>
          </cell>
          <cell r="M2553">
            <v>38672</v>
          </cell>
          <cell r="N2553">
            <v>38807</v>
          </cell>
          <cell r="O2553">
            <v>38807</v>
          </cell>
          <cell r="P2553">
            <v>38807</v>
          </cell>
          <cell r="R2553">
            <v>38987</v>
          </cell>
          <cell r="T2553" t="str">
            <v>Closed</v>
          </cell>
        </row>
        <row r="2554">
          <cell r="A2554">
            <v>5396</v>
          </cell>
          <cell r="B2554" t="str">
            <v>CTE/S</v>
          </cell>
          <cell r="C2554" t="str">
            <v>Projects</v>
          </cell>
          <cell r="E2554" t="str">
            <v>D600 Facility Modification</v>
          </cell>
          <cell r="F2554">
            <v>400000</v>
          </cell>
          <cell r="I2554">
            <v>0</v>
          </cell>
          <cell r="J2554" t="str">
            <v>Yao Weichang</v>
          </cell>
          <cell r="L2554">
            <v>38640</v>
          </cell>
          <cell r="M2554">
            <v>38640</v>
          </cell>
          <cell r="N2554">
            <v>38717</v>
          </cell>
          <cell r="O2554">
            <v>38717</v>
          </cell>
          <cell r="P2554">
            <v>38717</v>
          </cell>
          <cell r="R2554">
            <v>38897</v>
          </cell>
          <cell r="T2554" t="str">
            <v>Closed</v>
          </cell>
          <cell r="U2554" t="str">
            <v>30196281</v>
          </cell>
        </row>
        <row r="2555">
          <cell r="A2555">
            <v>5395</v>
          </cell>
          <cell r="B2555" t="str">
            <v>CCP/F</v>
          </cell>
          <cell r="C2555" t="str">
            <v>MOC</v>
          </cell>
          <cell r="E2555" t="str">
            <v>Change F12102 from orifice flowmeter to mass flowmeter</v>
          </cell>
          <cell r="F2555">
            <v>0</v>
          </cell>
          <cell r="I2555">
            <v>0</v>
          </cell>
          <cell r="J2555" t="str">
            <v>Fang Zhengbo</v>
          </cell>
          <cell r="L2555">
            <v>38671</v>
          </cell>
          <cell r="M2555">
            <v>38671</v>
          </cell>
          <cell r="O2555">
            <v>38807</v>
          </cell>
          <cell r="P2555">
            <v>38807</v>
          </cell>
          <cell r="R2555">
            <v>38987</v>
          </cell>
          <cell r="T2555" t="str">
            <v>Closed</v>
          </cell>
        </row>
        <row r="2556">
          <cell r="A2556">
            <v>5394</v>
          </cell>
          <cell r="B2556" t="str">
            <v>CCP/F</v>
          </cell>
          <cell r="C2556" t="str">
            <v>MOC</v>
          </cell>
          <cell r="E2556" t="str">
            <v>Install P2621D</v>
          </cell>
          <cell r="F2556">
            <v>0</v>
          </cell>
          <cell r="I2556">
            <v>0</v>
          </cell>
          <cell r="J2556" t="str">
            <v>Liu Xiaoli</v>
          </cell>
          <cell r="L2556">
            <v>38671</v>
          </cell>
          <cell r="M2556">
            <v>38671</v>
          </cell>
          <cell r="N2556">
            <v>38776</v>
          </cell>
          <cell r="O2556">
            <v>38776</v>
          </cell>
          <cell r="P2556">
            <v>38776</v>
          </cell>
          <cell r="R2556">
            <v>38956</v>
          </cell>
          <cell r="T2556" t="str">
            <v>Closed</v>
          </cell>
        </row>
        <row r="2557">
          <cell r="A2557">
            <v>5393</v>
          </cell>
          <cell r="B2557" t="str">
            <v>CBP/C</v>
          </cell>
          <cell r="C2557" t="str">
            <v>Projects</v>
          </cell>
          <cell r="E2557" t="str">
            <v>Add LPG unloading line from jetty</v>
          </cell>
          <cell r="F2557">
            <v>16800000</v>
          </cell>
          <cell r="I2557">
            <v>0</v>
          </cell>
          <cell r="J2557" t="str">
            <v>Luo Dingyuan</v>
          </cell>
          <cell r="L2557">
            <v>38671</v>
          </cell>
          <cell r="M2557">
            <v>38671</v>
          </cell>
          <cell r="N2557">
            <v>38898</v>
          </cell>
          <cell r="R2557">
            <v>41274</v>
          </cell>
          <cell r="T2557" t="str">
            <v>Canceled</v>
          </cell>
        </row>
        <row r="2558">
          <cell r="A2558">
            <v>5392</v>
          </cell>
          <cell r="B2558" t="str">
            <v>CCP/L</v>
          </cell>
          <cell r="C2558" t="str">
            <v>Projects</v>
          </cell>
          <cell r="E2558" t="str">
            <v>nBA loading pipeline modification</v>
          </cell>
          <cell r="F2558">
            <v>130000</v>
          </cell>
          <cell r="I2558">
            <v>22451</v>
          </cell>
          <cell r="J2558" t="str">
            <v>Tao Zuliang</v>
          </cell>
          <cell r="L2558">
            <v>38697</v>
          </cell>
          <cell r="M2558">
            <v>38697</v>
          </cell>
          <cell r="N2558">
            <v>38868</v>
          </cell>
          <cell r="O2558">
            <v>38868</v>
          </cell>
          <cell r="P2558">
            <v>38868</v>
          </cell>
          <cell r="R2558">
            <v>39048</v>
          </cell>
          <cell r="T2558" t="str">
            <v>Closed</v>
          </cell>
          <cell r="U2558" t="str">
            <v>30207873</v>
          </cell>
        </row>
        <row r="2559">
          <cell r="A2559">
            <v>5391</v>
          </cell>
          <cell r="B2559" t="str">
            <v>CHA</v>
          </cell>
          <cell r="C2559" t="str">
            <v>Projects</v>
          </cell>
          <cell r="E2559" t="str">
            <v>Revamping of Existing IMT Office</v>
          </cell>
          <cell r="F2559">
            <v>325000</v>
          </cell>
          <cell r="I2559">
            <v>0</v>
          </cell>
          <cell r="J2559" t="str">
            <v>Li Ran</v>
          </cell>
          <cell r="L2559">
            <v>38614</v>
          </cell>
          <cell r="M2559">
            <v>38607</v>
          </cell>
          <cell r="N2559">
            <v>38687</v>
          </cell>
          <cell r="R2559">
            <v>41274</v>
          </cell>
          <cell r="T2559" t="str">
            <v>Canceled</v>
          </cell>
          <cell r="U2559" t="str">
            <v>30198130</v>
          </cell>
        </row>
        <row r="2560">
          <cell r="A2560">
            <v>5390</v>
          </cell>
          <cell r="B2560" t="str">
            <v>CAP/A</v>
          </cell>
          <cell r="C2560" t="str">
            <v>Projects</v>
          </cell>
          <cell r="E2560" t="str">
            <v>Modify Controllers for Electrical Heating Tracing on CAA to CLTF pipe</v>
          </cell>
          <cell r="F2560">
            <v>480000</v>
          </cell>
          <cell r="I2560">
            <v>0</v>
          </cell>
          <cell r="J2560" t="str">
            <v>Ru Peifu</v>
          </cell>
          <cell r="L2560">
            <v>38615</v>
          </cell>
          <cell r="M2560">
            <v>38615</v>
          </cell>
          <cell r="N2560">
            <v>39051</v>
          </cell>
          <cell r="O2560">
            <v>39051</v>
          </cell>
          <cell r="P2560">
            <v>39051</v>
          </cell>
          <cell r="R2560">
            <v>39231</v>
          </cell>
          <cell r="T2560" t="str">
            <v>Closed</v>
          </cell>
          <cell r="U2560" t="str">
            <v>30199312</v>
          </cell>
        </row>
        <row r="2561">
          <cell r="A2561">
            <v>5389</v>
          </cell>
          <cell r="B2561" t="str">
            <v>CCP/F</v>
          </cell>
          <cell r="C2561" t="str">
            <v>MOC</v>
          </cell>
          <cell r="E2561" t="str">
            <v>Change flame arrester of S3640A in B620</v>
          </cell>
          <cell r="F2561">
            <v>0</v>
          </cell>
          <cell r="I2561">
            <v>0</v>
          </cell>
          <cell r="J2561" t="str">
            <v>Wu Peijian</v>
          </cell>
          <cell r="L2561">
            <v>38667</v>
          </cell>
          <cell r="M2561">
            <v>38667</v>
          </cell>
          <cell r="N2561">
            <v>38717</v>
          </cell>
          <cell r="O2561">
            <v>38717</v>
          </cell>
          <cell r="P2561">
            <v>38717</v>
          </cell>
          <cell r="R2561">
            <v>38897</v>
          </cell>
          <cell r="T2561" t="str">
            <v>Closed</v>
          </cell>
        </row>
        <row r="2562">
          <cell r="A2562">
            <v>5388</v>
          </cell>
          <cell r="B2562" t="str">
            <v>CCP/F</v>
          </cell>
          <cell r="C2562" t="str">
            <v>Projects</v>
          </cell>
          <cell r="E2562" t="str">
            <v>Install spare pump of P1252A</v>
          </cell>
          <cell r="F2562">
            <v>350000</v>
          </cell>
          <cell r="I2562">
            <v>0</v>
          </cell>
          <cell r="J2562" t="str">
            <v>Liu Xiaoli</v>
          </cell>
          <cell r="L2562">
            <v>38734</v>
          </cell>
          <cell r="M2562">
            <v>38726</v>
          </cell>
          <cell r="N2562">
            <v>38960</v>
          </cell>
          <cell r="O2562">
            <v>38960</v>
          </cell>
          <cell r="P2562">
            <v>38960</v>
          </cell>
          <cell r="R2562">
            <v>39140</v>
          </cell>
          <cell r="T2562" t="str">
            <v>Closed</v>
          </cell>
          <cell r="U2562" t="str">
            <v>30213571</v>
          </cell>
        </row>
        <row r="2563">
          <cell r="A2563">
            <v>5387</v>
          </cell>
          <cell r="B2563" t="str">
            <v>CCP/F</v>
          </cell>
          <cell r="C2563" t="str">
            <v>Projects</v>
          </cell>
          <cell r="E2563" t="str">
            <v>Install spare pump of P1251A</v>
          </cell>
          <cell r="F2563">
            <v>150000</v>
          </cell>
          <cell r="I2563">
            <v>0</v>
          </cell>
          <cell r="J2563" t="str">
            <v>Liu Xiaoli</v>
          </cell>
          <cell r="L2563">
            <v>38734</v>
          </cell>
          <cell r="M2563">
            <v>38726</v>
          </cell>
          <cell r="N2563">
            <v>38898</v>
          </cell>
          <cell r="O2563">
            <v>38898</v>
          </cell>
          <cell r="P2563">
            <v>38898</v>
          </cell>
          <cell r="R2563">
            <v>39078</v>
          </cell>
          <cell r="T2563" t="str">
            <v>Closed</v>
          </cell>
          <cell r="U2563" t="str">
            <v>30213568</v>
          </cell>
        </row>
        <row r="2564">
          <cell r="A2564">
            <v>5386</v>
          </cell>
          <cell r="B2564" t="str">
            <v>CTA/S</v>
          </cell>
          <cell r="C2564" t="str">
            <v>Projects</v>
          </cell>
          <cell r="E2564" t="str">
            <v>A-B PLC Test System</v>
          </cell>
          <cell r="F2564">
            <v>155000</v>
          </cell>
          <cell r="I2564">
            <v>0</v>
          </cell>
          <cell r="J2564" t="str">
            <v>Wu Jiazhao</v>
          </cell>
          <cell r="L2564">
            <v>38659</v>
          </cell>
          <cell r="M2564">
            <v>38659</v>
          </cell>
          <cell r="N2564">
            <v>38913</v>
          </cell>
          <cell r="O2564">
            <v>38913</v>
          </cell>
          <cell r="P2564">
            <v>38913</v>
          </cell>
          <cell r="R2564">
            <v>39093</v>
          </cell>
          <cell r="T2564" t="str">
            <v>Closed</v>
          </cell>
          <cell r="U2564" t="str">
            <v>30204750</v>
          </cell>
        </row>
        <row r="2565">
          <cell r="A2565">
            <v>5385</v>
          </cell>
          <cell r="B2565" t="str">
            <v>CAP/A</v>
          </cell>
          <cell r="C2565" t="str">
            <v>MOC</v>
          </cell>
          <cell r="E2565" t="str">
            <v>TOC pit pump</v>
          </cell>
          <cell r="F2565">
            <v>0</v>
          </cell>
          <cell r="I2565">
            <v>0</v>
          </cell>
          <cell r="J2565" t="str">
            <v>Chen Min</v>
          </cell>
          <cell r="L2565">
            <v>38665</v>
          </cell>
          <cell r="M2565">
            <v>38665</v>
          </cell>
          <cell r="N2565">
            <v>38717</v>
          </cell>
          <cell r="O2565">
            <v>38717</v>
          </cell>
          <cell r="P2565">
            <v>38717</v>
          </cell>
          <cell r="R2565">
            <v>38897</v>
          </cell>
          <cell r="T2565" t="str">
            <v>Closed</v>
          </cell>
        </row>
        <row r="2566">
          <cell r="A2566">
            <v>5384</v>
          </cell>
          <cell r="B2566" t="str">
            <v>CCP/M</v>
          </cell>
          <cell r="C2566" t="str">
            <v>Projects</v>
          </cell>
          <cell r="E2566" t="str">
            <v>Add online TOC and PH meter for C1 PWW pipelilne</v>
          </cell>
          <cell r="F2566">
            <v>700000</v>
          </cell>
          <cell r="I2566">
            <v>1842</v>
          </cell>
          <cell r="J2566" t="str">
            <v>Qin Mingwei</v>
          </cell>
          <cell r="L2566">
            <v>38670</v>
          </cell>
          <cell r="M2566">
            <v>38670</v>
          </cell>
          <cell r="N2566">
            <v>39082</v>
          </cell>
          <cell r="O2566">
            <v>39051</v>
          </cell>
          <cell r="P2566">
            <v>39051</v>
          </cell>
          <cell r="R2566">
            <v>39231</v>
          </cell>
          <cell r="T2566" t="str">
            <v>Closed</v>
          </cell>
          <cell r="U2566" t="str">
            <v>30207507</v>
          </cell>
        </row>
        <row r="2567">
          <cell r="A2567">
            <v>5383</v>
          </cell>
          <cell r="B2567" t="str">
            <v>CFL/P</v>
          </cell>
          <cell r="C2567" t="str">
            <v>Projects</v>
          </cell>
          <cell r="E2567" t="str">
            <v>The mass flow transfer of naphtha between JPC to BYC</v>
          </cell>
          <cell r="F2567">
            <v>30000</v>
          </cell>
          <cell r="I2567">
            <v>22981</v>
          </cell>
          <cell r="J2567" t="str">
            <v>Jiang shaolhua</v>
          </cell>
          <cell r="L2567">
            <v>38663</v>
          </cell>
          <cell r="M2567">
            <v>38663</v>
          </cell>
          <cell r="N2567">
            <v>39021</v>
          </cell>
          <cell r="O2567">
            <v>39021</v>
          </cell>
          <cell r="P2567">
            <v>39021</v>
          </cell>
          <cell r="R2567">
            <v>39201</v>
          </cell>
          <cell r="T2567" t="str">
            <v>Closed</v>
          </cell>
          <cell r="U2567" t="str">
            <v>30204755</v>
          </cell>
        </row>
        <row r="2568">
          <cell r="A2568">
            <v>5382</v>
          </cell>
          <cell r="B2568" t="str">
            <v>CCP/F</v>
          </cell>
          <cell r="C2568" t="str">
            <v>MOC</v>
          </cell>
          <cell r="E2568" t="str">
            <v>Modify P2621 2621C and P2622 suction &amp; discharge line</v>
          </cell>
          <cell r="F2568">
            <v>0</v>
          </cell>
          <cell r="I2568">
            <v>0</v>
          </cell>
          <cell r="L2568">
            <v>38664</v>
          </cell>
          <cell r="M2568">
            <v>38664</v>
          </cell>
          <cell r="R2568">
            <v>41274</v>
          </cell>
          <cell r="T2568" t="str">
            <v>Canceled</v>
          </cell>
        </row>
        <row r="2569">
          <cell r="A2569">
            <v>5381</v>
          </cell>
          <cell r="B2569" t="str">
            <v>CAP/A</v>
          </cell>
          <cell r="C2569" t="str">
            <v>MOC</v>
          </cell>
          <cell r="E2569" t="str">
            <v>Add DM line to P220A/B for cooling bearing</v>
          </cell>
          <cell r="F2569">
            <v>0</v>
          </cell>
          <cell r="I2569">
            <v>0</v>
          </cell>
          <cell r="J2569" t="str">
            <v>Chen Min</v>
          </cell>
          <cell r="L2569">
            <v>38664</v>
          </cell>
          <cell r="M2569">
            <v>38664</v>
          </cell>
          <cell r="R2569">
            <v>41274</v>
          </cell>
          <cell r="T2569" t="str">
            <v>Canceled</v>
          </cell>
        </row>
        <row r="2570">
          <cell r="A2570">
            <v>5380</v>
          </cell>
          <cell r="B2570" t="str">
            <v>CAP/A</v>
          </cell>
          <cell r="C2570" t="str">
            <v>MOC</v>
          </cell>
          <cell r="E2570" t="str">
            <v>Add a new low flowmeter</v>
          </cell>
          <cell r="F2570">
            <v>0</v>
          </cell>
          <cell r="I2570">
            <v>0</v>
          </cell>
          <cell r="J2570" t="str">
            <v>Lv Zhihong</v>
          </cell>
          <cell r="L2570">
            <v>38664</v>
          </cell>
          <cell r="M2570">
            <v>38664</v>
          </cell>
          <cell r="N2570">
            <v>38686</v>
          </cell>
          <cell r="O2570">
            <v>38686</v>
          </cell>
          <cell r="P2570">
            <v>38686</v>
          </cell>
          <cell r="R2570">
            <v>38866</v>
          </cell>
          <cell r="T2570" t="str">
            <v>Closed</v>
          </cell>
        </row>
        <row r="2571">
          <cell r="A2571">
            <v>5379</v>
          </cell>
          <cell r="B2571" t="str">
            <v>CAP/A</v>
          </cell>
          <cell r="C2571" t="str">
            <v>MOC</v>
          </cell>
          <cell r="E2571" t="str">
            <v>Mount a local level measurement on V4600</v>
          </cell>
          <cell r="F2571">
            <v>0</v>
          </cell>
          <cell r="I2571">
            <v>0</v>
          </cell>
          <cell r="J2571" t="str">
            <v>Lv Zhihong</v>
          </cell>
          <cell r="L2571">
            <v>38664</v>
          </cell>
          <cell r="M2571">
            <v>38664</v>
          </cell>
          <cell r="N2571">
            <v>38686</v>
          </cell>
          <cell r="O2571">
            <v>38686</v>
          </cell>
          <cell r="P2571">
            <v>38686</v>
          </cell>
          <cell r="R2571">
            <v>38866</v>
          </cell>
          <cell r="T2571" t="str">
            <v>Closed</v>
          </cell>
        </row>
        <row r="2572">
          <cell r="A2572">
            <v>5377</v>
          </cell>
          <cell r="B2572" t="str">
            <v>CEP/E</v>
          </cell>
          <cell r="C2572" t="str">
            <v>Projects</v>
          </cell>
          <cell r="E2572" t="str">
            <v>Send online analyzer sample Q11940 back to process</v>
          </cell>
          <cell r="F2572">
            <v>155000</v>
          </cell>
          <cell r="I2572">
            <v>7760</v>
          </cell>
          <cell r="J2572" t="str">
            <v>Schuenemann</v>
          </cell>
          <cell r="L2572">
            <v>38700</v>
          </cell>
          <cell r="M2572">
            <v>38700</v>
          </cell>
          <cell r="N2572">
            <v>38898</v>
          </cell>
          <cell r="O2572">
            <v>38898</v>
          </cell>
          <cell r="P2572">
            <v>38898</v>
          </cell>
          <cell r="R2572">
            <v>39078</v>
          </cell>
          <cell r="T2572" t="str">
            <v>Closed</v>
          </cell>
          <cell r="U2572" t="str">
            <v>30209279</v>
          </cell>
        </row>
        <row r="2573">
          <cell r="A2573">
            <v>5376</v>
          </cell>
          <cell r="B2573" t="str">
            <v>CBP/C</v>
          </cell>
          <cell r="C2573" t="str">
            <v>MOC</v>
          </cell>
          <cell r="E2573" t="str">
            <v>Add electrical tracing at aromatic unit</v>
          </cell>
          <cell r="F2573">
            <v>0</v>
          </cell>
          <cell r="I2573">
            <v>0</v>
          </cell>
          <cell r="J2573" t="str">
            <v>Zhang Danian</v>
          </cell>
          <cell r="L2573">
            <v>38663</v>
          </cell>
          <cell r="M2573">
            <v>38663</v>
          </cell>
          <cell r="N2573">
            <v>38868</v>
          </cell>
          <cell r="O2573">
            <v>38861</v>
          </cell>
          <cell r="P2573">
            <v>38861</v>
          </cell>
          <cell r="R2573">
            <v>39041</v>
          </cell>
          <cell r="T2573" t="str">
            <v>Closed</v>
          </cell>
        </row>
        <row r="2574">
          <cell r="A2574">
            <v>5375</v>
          </cell>
          <cell r="B2574" t="str">
            <v>CBP/C</v>
          </cell>
          <cell r="C2574" t="str">
            <v>Projects</v>
          </cell>
          <cell r="E2574" t="str">
            <v>Add maintenance power distributor on BCC site</v>
          </cell>
          <cell r="F2574">
            <v>248000</v>
          </cell>
          <cell r="I2574">
            <v>1680</v>
          </cell>
          <cell r="J2574" t="str">
            <v>Li xiang an</v>
          </cell>
          <cell r="L2574">
            <v>38701</v>
          </cell>
          <cell r="M2574">
            <v>38701</v>
          </cell>
          <cell r="N2574">
            <v>39051</v>
          </cell>
          <cell r="O2574">
            <v>39047</v>
          </cell>
          <cell r="P2574">
            <v>39047</v>
          </cell>
          <cell r="R2574">
            <v>39227</v>
          </cell>
          <cell r="T2574" t="str">
            <v>Closed</v>
          </cell>
          <cell r="U2574" t="str">
            <v>30208830</v>
          </cell>
        </row>
        <row r="2575">
          <cell r="A2575">
            <v>5374</v>
          </cell>
          <cell r="B2575" t="str">
            <v>CBP/C</v>
          </cell>
          <cell r="C2575" t="str">
            <v>MOC</v>
          </cell>
          <cell r="E2575" t="str">
            <v>Add electrical tracing at compression zone</v>
          </cell>
          <cell r="F2575">
            <v>0</v>
          </cell>
          <cell r="I2575">
            <v>0</v>
          </cell>
          <cell r="J2575" t="str">
            <v>Zhang Danian</v>
          </cell>
          <cell r="L2575">
            <v>38663</v>
          </cell>
          <cell r="M2575">
            <v>38663</v>
          </cell>
          <cell r="N2575">
            <v>38868</v>
          </cell>
          <cell r="O2575">
            <v>38868</v>
          </cell>
          <cell r="P2575">
            <v>38868</v>
          </cell>
          <cell r="R2575">
            <v>39048</v>
          </cell>
          <cell r="T2575" t="str">
            <v>Closed</v>
          </cell>
        </row>
        <row r="2576">
          <cell r="A2576">
            <v>5373</v>
          </cell>
          <cell r="B2576" t="str">
            <v>CBP/C</v>
          </cell>
          <cell r="C2576" t="str">
            <v>MOC</v>
          </cell>
          <cell r="E2576" t="str">
            <v>Add electrical tracing at steam cracker</v>
          </cell>
          <cell r="F2576">
            <v>0</v>
          </cell>
          <cell r="I2576">
            <v>0</v>
          </cell>
          <cell r="J2576" t="str">
            <v>Zhang Danian</v>
          </cell>
          <cell r="L2576">
            <v>38663</v>
          </cell>
          <cell r="M2576">
            <v>38663</v>
          </cell>
          <cell r="N2576">
            <v>38868</v>
          </cell>
          <cell r="O2576">
            <v>38868</v>
          </cell>
          <cell r="P2576">
            <v>38868</v>
          </cell>
          <cell r="R2576">
            <v>39048</v>
          </cell>
          <cell r="T2576" t="str">
            <v>Closed</v>
          </cell>
        </row>
        <row r="2577">
          <cell r="A2577">
            <v>5372</v>
          </cell>
          <cell r="B2577" t="str">
            <v>CBP/C</v>
          </cell>
          <cell r="C2577" t="str">
            <v>MOC</v>
          </cell>
          <cell r="E2577" t="str">
            <v>Add electrical tracing at seperation zone</v>
          </cell>
          <cell r="F2577">
            <v>0</v>
          </cell>
          <cell r="I2577">
            <v>0</v>
          </cell>
          <cell r="J2577" t="str">
            <v>Zhang Danian</v>
          </cell>
          <cell r="L2577">
            <v>38663</v>
          </cell>
          <cell r="M2577">
            <v>38663</v>
          </cell>
          <cell r="N2577">
            <v>38868</v>
          </cell>
          <cell r="O2577">
            <v>38868</v>
          </cell>
          <cell r="P2577">
            <v>38868</v>
          </cell>
          <cell r="R2577">
            <v>39048</v>
          </cell>
          <cell r="T2577" t="str">
            <v>Closed</v>
          </cell>
        </row>
        <row r="2578">
          <cell r="A2578">
            <v>5371</v>
          </cell>
          <cell r="B2578" t="str">
            <v>CAP/L</v>
          </cell>
          <cell r="C2578" t="str">
            <v>MOC</v>
          </cell>
          <cell r="E2578" t="str">
            <v>Build a room for storing pack material</v>
          </cell>
          <cell r="F2578">
            <v>18000</v>
          </cell>
          <cell r="I2578">
            <v>0</v>
          </cell>
          <cell r="J2578" t="str">
            <v>Jiang Wenqing</v>
          </cell>
          <cell r="L2578">
            <v>38660</v>
          </cell>
          <cell r="M2578">
            <v>38660</v>
          </cell>
          <cell r="N2578">
            <v>38898</v>
          </cell>
          <cell r="O2578">
            <v>38898</v>
          </cell>
          <cell r="P2578">
            <v>38898</v>
          </cell>
          <cell r="R2578">
            <v>39078</v>
          </cell>
          <cell r="T2578" t="str">
            <v>Closed</v>
          </cell>
          <cell r="U2578" t="str">
            <v>30220389</v>
          </cell>
        </row>
        <row r="2579">
          <cell r="A2579">
            <v>5370</v>
          </cell>
          <cell r="B2579" t="str">
            <v>CBP/C</v>
          </cell>
          <cell r="C2579" t="str">
            <v>MOC</v>
          </cell>
          <cell r="E2579" t="str">
            <v>Add block valve on outlet of 730E301</v>
          </cell>
          <cell r="F2579">
            <v>0</v>
          </cell>
          <cell r="I2579">
            <v>0</v>
          </cell>
          <cell r="J2579" t="str">
            <v>Wei Youbin</v>
          </cell>
          <cell r="L2579">
            <v>38663</v>
          </cell>
          <cell r="M2579">
            <v>38663</v>
          </cell>
          <cell r="N2579">
            <v>38748</v>
          </cell>
          <cell r="O2579">
            <v>38748</v>
          </cell>
          <cell r="P2579">
            <v>38748</v>
          </cell>
          <cell r="R2579">
            <v>38928</v>
          </cell>
          <cell r="T2579" t="str">
            <v>Closed</v>
          </cell>
          <cell r="U2579" t="str">
            <v>30204168</v>
          </cell>
        </row>
        <row r="2580">
          <cell r="A2580">
            <v>5369</v>
          </cell>
          <cell r="B2580" t="str">
            <v>CBP/C</v>
          </cell>
          <cell r="C2580" t="str">
            <v>Projects</v>
          </cell>
          <cell r="E2580" t="str">
            <v>Add second spent caustic tank</v>
          </cell>
          <cell r="F2580">
            <v>0</v>
          </cell>
          <cell r="I2580">
            <v>0</v>
          </cell>
          <cell r="R2580">
            <v>41274</v>
          </cell>
          <cell r="T2580" t="str">
            <v>Canceled</v>
          </cell>
        </row>
        <row r="2581">
          <cell r="A2581">
            <v>5368</v>
          </cell>
          <cell r="B2581" t="str">
            <v>CEP/P</v>
          </cell>
          <cell r="C2581" t="str">
            <v>Projects</v>
          </cell>
          <cell r="E2581" t="str">
            <v>Add electrical tracing to WW pump and deluge valves</v>
          </cell>
          <cell r="F2581">
            <v>390000</v>
          </cell>
          <cell r="I2581">
            <v>0</v>
          </cell>
          <cell r="J2581" t="str">
            <v>Li yongqin</v>
          </cell>
          <cell r="L2581">
            <v>38678</v>
          </cell>
          <cell r="M2581">
            <v>38688</v>
          </cell>
          <cell r="N2581">
            <v>38868</v>
          </cell>
          <cell r="O2581">
            <v>38868</v>
          </cell>
          <cell r="P2581">
            <v>38868</v>
          </cell>
          <cell r="R2581">
            <v>39048</v>
          </cell>
          <cell r="T2581" t="str">
            <v>Closed</v>
          </cell>
          <cell r="U2581" t="str">
            <v>30207501</v>
          </cell>
        </row>
        <row r="2582">
          <cell r="A2582">
            <v>5367</v>
          </cell>
          <cell r="B2582" t="str">
            <v>CEP/E</v>
          </cell>
          <cell r="C2582" t="str">
            <v>MOC</v>
          </cell>
          <cell r="E2582" t="str">
            <v>Replace E2470 steam traps</v>
          </cell>
          <cell r="F2582">
            <v>0</v>
          </cell>
          <cell r="I2582">
            <v>0</v>
          </cell>
          <cell r="J2582" t="str">
            <v>Chen Min</v>
          </cell>
          <cell r="L2582">
            <v>38658</v>
          </cell>
          <cell r="M2582">
            <v>38658</v>
          </cell>
          <cell r="O2582">
            <v>38686</v>
          </cell>
          <cell r="P2582">
            <v>38686</v>
          </cell>
          <cell r="R2582">
            <v>38866</v>
          </cell>
          <cell r="T2582" t="str">
            <v>Closed</v>
          </cell>
        </row>
        <row r="2583">
          <cell r="A2583">
            <v>5366</v>
          </cell>
          <cell r="B2583" t="str">
            <v>CEP/E</v>
          </cell>
          <cell r="C2583" t="str">
            <v>Projects</v>
          </cell>
          <cell r="E2583" t="str">
            <v>Replacement of F2550 with New F2550A, B</v>
          </cell>
          <cell r="F2583">
            <v>60000</v>
          </cell>
          <cell r="I2583">
            <v>24600</v>
          </cell>
          <cell r="J2583" t="str">
            <v>Zhou Haixiao</v>
          </cell>
          <cell r="R2583">
            <v>41274</v>
          </cell>
          <cell r="T2583" t="str">
            <v>Closed</v>
          </cell>
          <cell r="U2583" t="str">
            <v>30203784</v>
          </cell>
        </row>
        <row r="2584">
          <cell r="A2584">
            <v>5365</v>
          </cell>
          <cell r="B2584" t="str">
            <v>CEP/E</v>
          </cell>
          <cell r="C2584" t="str">
            <v>Projects</v>
          </cell>
          <cell r="E2584" t="str">
            <v>Replacement of F2530 with New F2530A, B</v>
          </cell>
          <cell r="F2584">
            <v>60000</v>
          </cell>
          <cell r="I2584">
            <v>24600</v>
          </cell>
          <cell r="J2584" t="str">
            <v>Zhou Haixiao</v>
          </cell>
          <cell r="R2584">
            <v>41274</v>
          </cell>
          <cell r="T2584" t="str">
            <v>Closed</v>
          </cell>
          <cell r="U2584" t="str">
            <v>30203531</v>
          </cell>
        </row>
        <row r="2585">
          <cell r="A2585">
            <v>5364</v>
          </cell>
          <cell r="B2585" t="str">
            <v>CCP/L</v>
          </cell>
          <cell r="C2585" t="str">
            <v>Projects</v>
          </cell>
          <cell r="E2585" t="str">
            <v>Add canopy before A605,A610</v>
          </cell>
          <cell r="F2585">
            <v>1300000</v>
          </cell>
          <cell r="G2585">
            <v>0</v>
          </cell>
          <cell r="H2585">
            <v>0</v>
          </cell>
          <cell r="I2585">
            <v>0</v>
          </cell>
          <cell r="J2585" t="str">
            <v>Li Ran</v>
          </cell>
          <cell r="L2585">
            <v>38655</v>
          </cell>
          <cell r="M2585">
            <v>38655</v>
          </cell>
          <cell r="N2585">
            <v>38898</v>
          </cell>
          <cell r="O2585">
            <v>38898</v>
          </cell>
          <cell r="P2585">
            <v>38898</v>
          </cell>
          <cell r="R2585">
            <v>39078</v>
          </cell>
          <cell r="T2585" t="str">
            <v>Closed</v>
          </cell>
          <cell r="U2585" t="str">
            <v>30182121</v>
          </cell>
        </row>
        <row r="2586">
          <cell r="A2586">
            <v>5363</v>
          </cell>
          <cell r="B2586" t="str">
            <v>CTM/W</v>
          </cell>
          <cell r="C2586" t="str">
            <v>Projects</v>
          </cell>
          <cell r="E2586" t="str">
            <v>Road to Warehouse D500</v>
          </cell>
          <cell r="F2586">
            <v>50000</v>
          </cell>
          <cell r="I2586">
            <v>42917</v>
          </cell>
          <cell r="J2586" t="str">
            <v>Schulik</v>
          </cell>
          <cell r="L2586">
            <v>38653</v>
          </cell>
          <cell r="M2586">
            <v>38653</v>
          </cell>
          <cell r="N2586">
            <v>38776</v>
          </cell>
          <cell r="O2586">
            <v>38776</v>
          </cell>
          <cell r="P2586">
            <v>38776</v>
          </cell>
          <cell r="R2586">
            <v>38956</v>
          </cell>
          <cell r="T2586" t="str">
            <v>Closed</v>
          </cell>
          <cell r="U2586" t="str">
            <v>30203718</v>
          </cell>
        </row>
        <row r="2587">
          <cell r="A2587">
            <v>5362</v>
          </cell>
          <cell r="B2587" t="str">
            <v>CEP/E</v>
          </cell>
          <cell r="C2587" t="str">
            <v>MOC</v>
          </cell>
          <cell r="E2587" t="str">
            <v>Change F2550 to F2550A/ Add F2550B</v>
          </cell>
          <cell r="F2587">
            <v>0</v>
          </cell>
          <cell r="I2587">
            <v>0</v>
          </cell>
          <cell r="J2587" t="str">
            <v>Chen Min</v>
          </cell>
          <cell r="L2587">
            <v>38657</v>
          </cell>
          <cell r="M2587">
            <v>38657</v>
          </cell>
          <cell r="O2587">
            <v>38686</v>
          </cell>
          <cell r="P2587">
            <v>38686</v>
          </cell>
          <cell r="R2587">
            <v>38866</v>
          </cell>
          <cell r="T2587" t="str">
            <v>Closed</v>
          </cell>
        </row>
        <row r="2588">
          <cell r="A2588">
            <v>5361</v>
          </cell>
          <cell r="B2588" t="str">
            <v>CEP/E</v>
          </cell>
          <cell r="C2588" t="str">
            <v>MOC</v>
          </cell>
          <cell r="E2588" t="str">
            <v>Change F2530 to bigger ones</v>
          </cell>
          <cell r="F2588">
            <v>0</v>
          </cell>
          <cell r="I2588">
            <v>0</v>
          </cell>
          <cell r="J2588" t="str">
            <v>Chen Min</v>
          </cell>
          <cell r="L2588">
            <v>38657</v>
          </cell>
          <cell r="M2588">
            <v>38657</v>
          </cell>
          <cell r="O2588">
            <v>38686</v>
          </cell>
          <cell r="P2588">
            <v>38686</v>
          </cell>
          <cell r="R2588">
            <v>38866</v>
          </cell>
          <cell r="T2588" t="str">
            <v>Closed</v>
          </cell>
        </row>
        <row r="2589">
          <cell r="A2589">
            <v>5360</v>
          </cell>
          <cell r="B2589" t="str">
            <v>CAP/A</v>
          </cell>
          <cell r="C2589" t="str">
            <v>Projects</v>
          </cell>
          <cell r="E2589" t="str">
            <v>Order new motor for P3450</v>
          </cell>
          <cell r="F2589">
            <v>55000</v>
          </cell>
          <cell r="I2589">
            <v>0</v>
          </cell>
          <cell r="J2589" t="str">
            <v>Ru Peifu</v>
          </cell>
          <cell r="L2589">
            <v>38653</v>
          </cell>
          <cell r="M2589">
            <v>38653</v>
          </cell>
          <cell r="N2589">
            <v>38898</v>
          </cell>
          <cell r="O2589">
            <v>38898</v>
          </cell>
          <cell r="P2589">
            <v>38898</v>
          </cell>
          <cell r="R2589">
            <v>39078</v>
          </cell>
          <cell r="T2589" t="str">
            <v>Closed</v>
          </cell>
          <cell r="U2589" t="str">
            <v>30203538</v>
          </cell>
        </row>
        <row r="2590">
          <cell r="A2590">
            <v>5359</v>
          </cell>
          <cell r="B2590" t="str">
            <v>CEP/E</v>
          </cell>
          <cell r="C2590" t="str">
            <v>MOC</v>
          </cell>
          <cell r="E2590" t="str">
            <v>Add isolation valve &amp; drain valve behind check valve</v>
          </cell>
          <cell r="F2590">
            <v>0</v>
          </cell>
          <cell r="I2590">
            <v>0</v>
          </cell>
          <cell r="J2590" t="str">
            <v>Chen Min</v>
          </cell>
          <cell r="L2590">
            <v>38657</v>
          </cell>
          <cell r="M2590">
            <v>38657</v>
          </cell>
          <cell r="O2590">
            <v>38686</v>
          </cell>
          <cell r="P2590">
            <v>38686</v>
          </cell>
          <cell r="R2590">
            <v>38866</v>
          </cell>
          <cell r="T2590" t="str">
            <v>Closed</v>
          </cell>
        </row>
        <row r="2591">
          <cell r="A2591">
            <v>5358</v>
          </cell>
          <cell r="B2591" t="str">
            <v>CEP/E</v>
          </cell>
          <cell r="C2591" t="str">
            <v>MOC</v>
          </cell>
          <cell r="E2591" t="str">
            <v>Rectify K2550 control sketch</v>
          </cell>
          <cell r="F2591">
            <v>0</v>
          </cell>
          <cell r="I2591">
            <v>0</v>
          </cell>
          <cell r="J2591" t="str">
            <v>Chen Min</v>
          </cell>
          <cell r="L2591">
            <v>38657</v>
          </cell>
          <cell r="M2591">
            <v>38657</v>
          </cell>
          <cell r="O2591">
            <v>38686</v>
          </cell>
          <cell r="P2591">
            <v>38686</v>
          </cell>
          <cell r="R2591">
            <v>38866</v>
          </cell>
          <cell r="T2591" t="str">
            <v>Closed</v>
          </cell>
        </row>
        <row r="2592">
          <cell r="A2592">
            <v>5357</v>
          </cell>
          <cell r="B2592" t="str">
            <v>CEP/E</v>
          </cell>
          <cell r="C2592" t="str">
            <v>MOC</v>
          </cell>
          <cell r="E2592" t="str">
            <v>Add seperator after H24041</v>
          </cell>
          <cell r="F2592">
            <v>0</v>
          </cell>
          <cell r="I2592">
            <v>0</v>
          </cell>
          <cell r="J2592" t="str">
            <v>Chen Min</v>
          </cell>
          <cell r="L2592">
            <v>38657</v>
          </cell>
          <cell r="M2592">
            <v>38657</v>
          </cell>
          <cell r="O2592">
            <v>38686</v>
          </cell>
          <cell r="P2592">
            <v>38686</v>
          </cell>
          <cell r="R2592">
            <v>38866</v>
          </cell>
          <cell r="T2592" t="str">
            <v>Closed</v>
          </cell>
        </row>
        <row r="2593">
          <cell r="A2593">
            <v>5356</v>
          </cell>
          <cell r="B2593" t="str">
            <v>CEP/E</v>
          </cell>
          <cell r="C2593" t="str">
            <v>MOC</v>
          </cell>
          <cell r="E2593" t="str">
            <v>Put Q12311/2 line to V3723</v>
          </cell>
          <cell r="F2593">
            <v>0</v>
          </cell>
          <cell r="I2593">
            <v>0</v>
          </cell>
          <cell r="J2593" t="str">
            <v>Chen Min</v>
          </cell>
          <cell r="L2593">
            <v>38493</v>
          </cell>
          <cell r="M2593">
            <v>38493</v>
          </cell>
          <cell r="O2593">
            <v>38686</v>
          </cell>
          <cell r="P2593">
            <v>38686</v>
          </cell>
          <cell r="R2593">
            <v>38866</v>
          </cell>
          <cell r="T2593" t="str">
            <v>Closed</v>
          </cell>
        </row>
        <row r="2594">
          <cell r="A2594">
            <v>5355</v>
          </cell>
          <cell r="B2594" t="str">
            <v>CEP/E</v>
          </cell>
          <cell r="C2594" t="str">
            <v>MOC</v>
          </cell>
          <cell r="E2594" t="str">
            <v>Switch vent of C1270 to flare Z3790-1</v>
          </cell>
          <cell r="F2594">
            <v>0</v>
          </cell>
          <cell r="I2594">
            <v>0</v>
          </cell>
          <cell r="J2594" t="str">
            <v>Chen Min</v>
          </cell>
          <cell r="L2594">
            <v>38657</v>
          </cell>
          <cell r="M2594">
            <v>38657</v>
          </cell>
          <cell r="O2594">
            <v>38686</v>
          </cell>
          <cell r="P2594">
            <v>38686</v>
          </cell>
          <cell r="R2594">
            <v>38866</v>
          </cell>
          <cell r="T2594" t="str">
            <v>Closed</v>
          </cell>
        </row>
        <row r="2595">
          <cell r="A2595">
            <v>5354</v>
          </cell>
          <cell r="B2595" t="str">
            <v>CEP/P</v>
          </cell>
          <cell r="C2595" t="str">
            <v>MOC</v>
          </cell>
          <cell r="E2595" t="str">
            <v>Add anti-winter pipeline between CW inlet and outlet on E11209A/,E21209A/B</v>
          </cell>
          <cell r="F2595">
            <v>0</v>
          </cell>
          <cell r="I2595">
            <v>0</v>
          </cell>
          <cell r="J2595" t="str">
            <v>Xiao Wenjing</v>
          </cell>
          <cell r="L2595">
            <v>38656</v>
          </cell>
          <cell r="M2595">
            <v>38656</v>
          </cell>
          <cell r="N2595">
            <v>38666</v>
          </cell>
          <cell r="O2595">
            <v>38717</v>
          </cell>
          <cell r="P2595">
            <v>38717</v>
          </cell>
          <cell r="R2595">
            <v>38897</v>
          </cell>
          <cell r="T2595" t="str">
            <v>Closed</v>
          </cell>
        </row>
        <row r="2596">
          <cell r="A2596">
            <v>5353</v>
          </cell>
          <cell r="B2596" t="str">
            <v>CEP/P</v>
          </cell>
          <cell r="C2596" t="str">
            <v>MOC</v>
          </cell>
          <cell r="E2596" t="str">
            <v>Add a filter on VA pump suction line</v>
          </cell>
          <cell r="F2596">
            <v>0</v>
          </cell>
          <cell r="I2596">
            <v>0</v>
          </cell>
          <cell r="J2596" t="str">
            <v>Xiao Wenjing</v>
          </cell>
          <cell r="L2596">
            <v>38656</v>
          </cell>
          <cell r="M2596">
            <v>38656</v>
          </cell>
          <cell r="N2596">
            <v>38666</v>
          </cell>
          <cell r="O2596">
            <v>38717</v>
          </cell>
          <cell r="P2596">
            <v>38717</v>
          </cell>
          <cell r="R2596">
            <v>38897</v>
          </cell>
          <cell r="T2596" t="str">
            <v>Closed</v>
          </cell>
        </row>
        <row r="2597">
          <cell r="A2597">
            <v>5352</v>
          </cell>
          <cell r="B2597" t="str">
            <v>CCP/F</v>
          </cell>
          <cell r="C2597" t="str">
            <v>Projects</v>
          </cell>
          <cell r="E2597" t="str">
            <v>Add  99% FA tank</v>
          </cell>
          <cell r="F2597">
            <v>7726000</v>
          </cell>
          <cell r="G2597">
            <v>0</v>
          </cell>
          <cell r="H2597">
            <v>0</v>
          </cell>
          <cell r="I2597">
            <v>0</v>
          </cell>
          <cell r="J2597" t="str">
            <v>Liu Cheng</v>
          </cell>
          <cell r="K2597" t="str">
            <v>Wu Zefei XG JYN SXL PGL</v>
          </cell>
          <cell r="L2597">
            <v>38680</v>
          </cell>
          <cell r="M2597">
            <v>38680</v>
          </cell>
          <cell r="N2597">
            <v>38929</v>
          </cell>
          <cell r="O2597">
            <v>38923</v>
          </cell>
          <cell r="P2597">
            <v>38923</v>
          </cell>
          <cell r="R2597">
            <v>39103</v>
          </cell>
          <cell r="T2597" t="str">
            <v>Closed</v>
          </cell>
          <cell r="U2597" t="str">
            <v>30206404</v>
          </cell>
        </row>
        <row r="2598">
          <cell r="A2598">
            <v>5351</v>
          </cell>
          <cell r="B2598" t="str">
            <v>CBP/A</v>
          </cell>
          <cell r="C2598" t="str">
            <v>Projects</v>
          </cell>
          <cell r="E2598" t="str">
            <v>Add a clay column before benzene column of rectification system in AEU</v>
          </cell>
          <cell r="F2598">
            <v>2970000</v>
          </cell>
          <cell r="G2598">
            <v>0</v>
          </cell>
          <cell r="H2598">
            <v>0</v>
          </cell>
          <cell r="I2598">
            <v>20004</v>
          </cell>
          <cell r="J2598" t="str">
            <v>Lv Guolin</v>
          </cell>
          <cell r="K2598" t="str">
            <v>Zhang Fanwen</v>
          </cell>
          <cell r="L2598">
            <v>38923</v>
          </cell>
          <cell r="M2598">
            <v>38923</v>
          </cell>
          <cell r="N2598">
            <v>39506</v>
          </cell>
          <cell r="O2598">
            <v>39584</v>
          </cell>
          <cell r="P2598">
            <v>39584</v>
          </cell>
          <cell r="R2598">
            <v>39764</v>
          </cell>
          <cell r="T2598" t="str">
            <v>Closed</v>
          </cell>
          <cell r="U2598" t="str">
            <v>30239487</v>
          </cell>
        </row>
        <row r="2599">
          <cell r="A2599">
            <v>5350</v>
          </cell>
          <cell r="B2599" t="str">
            <v>CEP/P</v>
          </cell>
          <cell r="C2599" t="str">
            <v>Projects</v>
          </cell>
          <cell r="E2599" t="str">
            <v>Power system to air condition in LDPE A110 bagging</v>
          </cell>
          <cell r="F2599">
            <v>251600</v>
          </cell>
          <cell r="I2599">
            <v>0</v>
          </cell>
          <cell r="J2599" t="str">
            <v>Zhang Wen</v>
          </cell>
          <cell r="L2599">
            <v>38663</v>
          </cell>
          <cell r="M2599">
            <v>38663</v>
          </cell>
          <cell r="N2599">
            <v>38898</v>
          </cell>
          <cell r="O2599">
            <v>38898</v>
          </cell>
          <cell r="P2599">
            <v>38898</v>
          </cell>
          <cell r="R2599">
            <v>39078</v>
          </cell>
          <cell r="T2599" t="str">
            <v>Closed</v>
          </cell>
          <cell r="U2599" t="str">
            <v>30205590</v>
          </cell>
        </row>
        <row r="2600">
          <cell r="A2600">
            <v>5349</v>
          </cell>
          <cell r="B2600" t="str">
            <v>CEP/E</v>
          </cell>
          <cell r="C2600" t="str">
            <v>Projects</v>
          </cell>
          <cell r="E2600" t="str">
            <v>New control scheme for vaccum unit K2550</v>
          </cell>
          <cell r="F2600">
            <v>98000</v>
          </cell>
          <cell r="I2600">
            <v>1200</v>
          </cell>
          <cell r="J2600" t="str">
            <v>SCHUENEMANN</v>
          </cell>
          <cell r="L2600">
            <v>38651</v>
          </cell>
          <cell r="M2600">
            <v>38651</v>
          </cell>
          <cell r="N2600">
            <v>38898</v>
          </cell>
          <cell r="O2600">
            <v>38898</v>
          </cell>
          <cell r="P2600">
            <v>38898</v>
          </cell>
          <cell r="R2600">
            <v>39078</v>
          </cell>
          <cell r="T2600" t="str">
            <v>Closed</v>
          </cell>
          <cell r="U2600" t="str">
            <v>30203534</v>
          </cell>
        </row>
        <row r="2601">
          <cell r="A2601">
            <v>5348</v>
          </cell>
          <cell r="B2601" t="str">
            <v>CBP/C</v>
          </cell>
          <cell r="C2601" t="str">
            <v>Projects</v>
          </cell>
          <cell r="E2601" t="str">
            <v>Additional Spare Parts for the Cracked Gas Compressor train of Ethylene Plant</v>
          </cell>
          <cell r="F2601">
            <v>19900</v>
          </cell>
          <cell r="I2601">
            <v>0</v>
          </cell>
          <cell r="J2601" t="str">
            <v>Li Fangwei</v>
          </cell>
          <cell r="L2601">
            <v>38627</v>
          </cell>
          <cell r="M2601">
            <v>38646</v>
          </cell>
          <cell r="N2601">
            <v>39051</v>
          </cell>
          <cell r="O2601">
            <v>39051</v>
          </cell>
          <cell r="P2601">
            <v>39051</v>
          </cell>
          <cell r="R2601">
            <v>39231</v>
          </cell>
          <cell r="T2601" t="str">
            <v>Closed</v>
          </cell>
          <cell r="U2601" t="str">
            <v>30203524</v>
          </cell>
        </row>
        <row r="2602">
          <cell r="A2602">
            <v>5347</v>
          </cell>
          <cell r="B2602" t="str">
            <v>CAP/A</v>
          </cell>
          <cell r="C2602" t="str">
            <v>MOC</v>
          </cell>
          <cell r="E2602" t="str">
            <v>Change the dosing position of COMAD 313</v>
          </cell>
          <cell r="F2602">
            <v>0</v>
          </cell>
          <cell r="I2602">
            <v>0</v>
          </cell>
          <cell r="J2602" t="str">
            <v>Lv Zhihong</v>
          </cell>
          <cell r="L2602">
            <v>38652</v>
          </cell>
          <cell r="M2602">
            <v>38652</v>
          </cell>
          <cell r="N2602">
            <v>38671</v>
          </cell>
          <cell r="O2602">
            <v>38686</v>
          </cell>
          <cell r="P2602">
            <v>38686</v>
          </cell>
          <cell r="R2602">
            <v>38866</v>
          </cell>
          <cell r="T2602" t="str">
            <v>Closed</v>
          </cell>
        </row>
        <row r="2603">
          <cell r="A2603">
            <v>5346</v>
          </cell>
          <cell r="B2603" t="str">
            <v>CEP/P</v>
          </cell>
          <cell r="C2603" t="str">
            <v>MOC</v>
          </cell>
          <cell r="E2603" t="str">
            <v>Add electrical tracing at drainage valve of ethylene</v>
          </cell>
          <cell r="F2603">
            <v>0</v>
          </cell>
          <cell r="I2603">
            <v>0</v>
          </cell>
          <cell r="J2603" t="str">
            <v>Tao Zuliang</v>
          </cell>
          <cell r="L2603">
            <v>38651</v>
          </cell>
          <cell r="M2603">
            <v>38651</v>
          </cell>
          <cell r="N2603">
            <v>38666</v>
          </cell>
          <cell r="O2603">
            <v>38686</v>
          </cell>
          <cell r="P2603">
            <v>38686</v>
          </cell>
          <cell r="R2603">
            <v>38866</v>
          </cell>
          <cell r="T2603" t="str">
            <v>Closed</v>
          </cell>
        </row>
        <row r="2604">
          <cell r="A2604">
            <v>5345</v>
          </cell>
          <cell r="B2604" t="str">
            <v>CBP/S</v>
          </cell>
          <cell r="C2604" t="str">
            <v>Projects</v>
          </cell>
          <cell r="E2604" t="str">
            <v>MCC feeders replaced by cable feeders</v>
          </cell>
          <cell r="F2604">
            <v>160000</v>
          </cell>
          <cell r="I2604">
            <v>24010</v>
          </cell>
          <cell r="J2604" t="str">
            <v>Li Xiangan</v>
          </cell>
          <cell r="L2604">
            <v>38643</v>
          </cell>
          <cell r="M2604">
            <v>38643</v>
          </cell>
          <cell r="N2604">
            <v>38898</v>
          </cell>
          <cell r="O2604">
            <v>38898</v>
          </cell>
          <cell r="P2604">
            <v>38898</v>
          </cell>
          <cell r="R2604">
            <v>39078</v>
          </cell>
          <cell r="T2604" t="str">
            <v>Closed</v>
          </cell>
          <cell r="U2604" t="str">
            <v>30202984</v>
          </cell>
        </row>
        <row r="2605">
          <cell r="A2605">
            <v>5344</v>
          </cell>
          <cell r="B2605" t="str">
            <v>CCP/F</v>
          </cell>
          <cell r="C2605" t="str">
            <v>Projects</v>
          </cell>
          <cell r="E2605" t="str">
            <v>Remove P3890B from warehouse to site</v>
          </cell>
          <cell r="F2605">
            <v>325000</v>
          </cell>
          <cell r="I2605">
            <v>0</v>
          </cell>
          <cell r="J2605" t="str">
            <v>Wei Youbing</v>
          </cell>
          <cell r="L2605">
            <v>38687</v>
          </cell>
          <cell r="M2605">
            <v>38687</v>
          </cell>
          <cell r="N2605">
            <v>38526</v>
          </cell>
          <cell r="O2605">
            <v>38868</v>
          </cell>
          <cell r="P2605">
            <v>38868</v>
          </cell>
          <cell r="R2605">
            <v>39048</v>
          </cell>
          <cell r="T2605" t="str">
            <v>Closed</v>
          </cell>
          <cell r="U2605" t="str">
            <v>30207455</v>
          </cell>
        </row>
        <row r="2606">
          <cell r="A2606">
            <v>5343</v>
          </cell>
          <cell r="B2606" t="str">
            <v>CCP/F</v>
          </cell>
          <cell r="C2606" t="str">
            <v>MOC</v>
          </cell>
          <cell r="E2606" t="str">
            <v>Add cooler at reflux line of P2621</v>
          </cell>
          <cell r="F2606">
            <v>0</v>
          </cell>
          <cell r="I2606">
            <v>0</v>
          </cell>
          <cell r="J2606" t="str">
            <v>Wei Youbin</v>
          </cell>
          <cell r="L2606">
            <v>38649</v>
          </cell>
          <cell r="M2606">
            <v>38649</v>
          </cell>
          <cell r="O2606">
            <v>38717</v>
          </cell>
          <cell r="P2606">
            <v>38717</v>
          </cell>
          <cell r="R2606">
            <v>38897</v>
          </cell>
          <cell r="T2606" t="str">
            <v>Closed</v>
          </cell>
        </row>
        <row r="2607">
          <cell r="A2607">
            <v>5342</v>
          </cell>
          <cell r="B2607" t="str">
            <v>CCP/F</v>
          </cell>
          <cell r="C2607" t="str">
            <v>Projects</v>
          </cell>
          <cell r="E2607" t="str">
            <v>Add pump(P2622B) for sending FA to A610</v>
          </cell>
          <cell r="F2607">
            <v>0</v>
          </cell>
          <cell r="I2607">
            <v>0</v>
          </cell>
          <cell r="J2607" t="str">
            <v>Liu Cheng</v>
          </cell>
          <cell r="N2607">
            <v>38717</v>
          </cell>
          <cell r="R2607">
            <v>41274</v>
          </cell>
          <cell r="T2607" t="str">
            <v>Canceled</v>
          </cell>
        </row>
        <row r="2608">
          <cell r="A2608">
            <v>5341</v>
          </cell>
          <cell r="B2608" t="str">
            <v>CBP/L</v>
          </cell>
          <cell r="C2608" t="str">
            <v>Projects</v>
          </cell>
          <cell r="E2608" t="str">
            <v>Extend cylinder room/add shelves for sysgas lab</v>
          </cell>
          <cell r="F2608">
            <v>17000</v>
          </cell>
          <cell r="I2608">
            <v>0</v>
          </cell>
          <cell r="J2608" t="str">
            <v>Xu Yuebo</v>
          </cell>
          <cell r="L2608">
            <v>38663</v>
          </cell>
          <cell r="M2608">
            <v>38663</v>
          </cell>
          <cell r="N2608">
            <v>38898</v>
          </cell>
          <cell r="O2608">
            <v>38898</v>
          </cell>
          <cell r="P2608">
            <v>38898</v>
          </cell>
          <cell r="R2608">
            <v>39078</v>
          </cell>
          <cell r="T2608" t="str">
            <v>Closed</v>
          </cell>
          <cell r="U2608" t="str">
            <v>30205586</v>
          </cell>
        </row>
        <row r="2609">
          <cell r="A2609">
            <v>5340</v>
          </cell>
          <cell r="B2609" t="str">
            <v>CTS/U</v>
          </cell>
          <cell r="C2609" t="str">
            <v>Projects</v>
          </cell>
          <cell r="E2609" t="str">
            <v>PWW head pipe add online Temp.&amp; PH &amp;TOC</v>
          </cell>
          <cell r="F2609">
            <v>1300000</v>
          </cell>
          <cell r="G2609">
            <v>0</v>
          </cell>
          <cell r="H2609">
            <v>0</v>
          </cell>
          <cell r="I2609">
            <v>0</v>
          </cell>
          <cell r="J2609" t="str">
            <v>Qin Mingwei</v>
          </cell>
          <cell r="L2609">
            <v>38649</v>
          </cell>
          <cell r="M2609">
            <v>38649</v>
          </cell>
          <cell r="N2609">
            <v>38960</v>
          </cell>
          <cell r="O2609">
            <v>38960</v>
          </cell>
          <cell r="P2609">
            <v>38960</v>
          </cell>
          <cell r="R2609">
            <v>39140</v>
          </cell>
          <cell r="T2609" t="str">
            <v>Closed</v>
          </cell>
          <cell r="U2609" t="str">
            <v>30203601</v>
          </cell>
        </row>
        <row r="2610">
          <cell r="A2610">
            <v>5339</v>
          </cell>
          <cell r="B2610" t="str">
            <v>CTS/P</v>
          </cell>
          <cell r="C2610" t="str">
            <v>Projects</v>
          </cell>
          <cell r="E2610" t="str">
            <v>Add HVAC system in control room of Power Plant</v>
          </cell>
          <cell r="F2610">
            <v>160000</v>
          </cell>
          <cell r="I2610">
            <v>960</v>
          </cell>
          <cell r="J2610" t="str">
            <v>Chen Yang</v>
          </cell>
          <cell r="L2610">
            <v>38727</v>
          </cell>
          <cell r="M2610">
            <v>38735</v>
          </cell>
          <cell r="N2610">
            <v>38990</v>
          </cell>
          <cell r="O2610">
            <v>38990</v>
          </cell>
          <cell r="P2610">
            <v>38990</v>
          </cell>
          <cell r="R2610">
            <v>39170</v>
          </cell>
          <cell r="T2610" t="str">
            <v>Closed</v>
          </cell>
          <cell r="U2610" t="str">
            <v>30212601</v>
          </cell>
        </row>
        <row r="2611">
          <cell r="A2611">
            <v>5338</v>
          </cell>
          <cell r="B2611" t="str">
            <v>CBP/P</v>
          </cell>
          <cell r="C2611" t="str">
            <v>MOC</v>
          </cell>
          <cell r="E2611" t="str">
            <v>Build waste solid storage</v>
          </cell>
          <cell r="F2611">
            <v>0</v>
          </cell>
          <cell r="I2611">
            <v>0</v>
          </cell>
          <cell r="J2611" t="str">
            <v>Jiang Wenqing</v>
          </cell>
          <cell r="L2611">
            <v>38645</v>
          </cell>
          <cell r="M2611">
            <v>38645</v>
          </cell>
          <cell r="N2611">
            <v>38748</v>
          </cell>
          <cell r="O2611">
            <v>38748</v>
          </cell>
          <cell r="P2611">
            <v>38748</v>
          </cell>
          <cell r="R2611">
            <v>38928</v>
          </cell>
          <cell r="T2611" t="str">
            <v>Closed</v>
          </cell>
        </row>
        <row r="2612">
          <cell r="A2612">
            <v>5337</v>
          </cell>
          <cell r="B2612" t="str">
            <v>CTE/S</v>
          </cell>
          <cell r="C2612" t="str">
            <v>Projects</v>
          </cell>
          <cell r="E2612" t="str">
            <v>Modification of Road Lighting at Yangba Road</v>
          </cell>
          <cell r="F2612">
            <v>100000</v>
          </cell>
          <cell r="I2612">
            <v>0</v>
          </cell>
          <cell r="J2612" t="str">
            <v>Bian Jiacai</v>
          </cell>
          <cell r="L2612">
            <v>38645</v>
          </cell>
          <cell r="M2612">
            <v>38645</v>
          </cell>
          <cell r="N2612">
            <v>38717</v>
          </cell>
          <cell r="O2612">
            <v>38717</v>
          </cell>
          <cell r="P2612">
            <v>38717</v>
          </cell>
          <cell r="R2612">
            <v>38897</v>
          </cell>
          <cell r="T2612" t="str">
            <v>Closed</v>
          </cell>
          <cell r="U2612" t="str">
            <v>30202915</v>
          </cell>
        </row>
        <row r="2613">
          <cell r="A2613">
            <v>5336</v>
          </cell>
          <cell r="B2613" t="str">
            <v>CCP/M</v>
          </cell>
          <cell r="C2613" t="str">
            <v>MOC</v>
          </cell>
          <cell r="E2613" t="str">
            <v>Change grass ground into concrete</v>
          </cell>
          <cell r="F2613">
            <v>0</v>
          </cell>
          <cell r="I2613">
            <v>320</v>
          </cell>
          <cell r="J2613" t="str">
            <v>Jiang Wenqing</v>
          </cell>
          <cell r="L2613">
            <v>38644</v>
          </cell>
          <cell r="M2613">
            <v>38644</v>
          </cell>
          <cell r="N2613">
            <v>38717</v>
          </cell>
          <cell r="O2613">
            <v>38717</v>
          </cell>
          <cell r="P2613">
            <v>38717</v>
          </cell>
          <cell r="R2613">
            <v>38897</v>
          </cell>
          <cell r="T2613" t="str">
            <v>Closed</v>
          </cell>
          <cell r="U2613" t="str">
            <v>30201911</v>
          </cell>
        </row>
        <row r="2614">
          <cell r="A2614">
            <v>5335</v>
          </cell>
          <cell r="B2614" t="str">
            <v>CBP/C</v>
          </cell>
          <cell r="C2614" t="str">
            <v>Projects</v>
          </cell>
          <cell r="E2614" t="str">
            <v>Furnace naphtha inlet add online density analysis meter</v>
          </cell>
          <cell r="F2614">
            <v>1459000</v>
          </cell>
          <cell r="G2614">
            <v>0</v>
          </cell>
          <cell r="H2614">
            <v>0</v>
          </cell>
          <cell r="I2614">
            <v>0</v>
          </cell>
          <cell r="J2614" t="str">
            <v>Ma Wenchu</v>
          </cell>
          <cell r="L2614">
            <v>38639</v>
          </cell>
          <cell r="M2614">
            <v>38639</v>
          </cell>
          <cell r="N2614">
            <v>39051</v>
          </cell>
          <cell r="O2614">
            <v>39051</v>
          </cell>
          <cell r="P2614">
            <v>39051</v>
          </cell>
          <cell r="R2614">
            <v>39231</v>
          </cell>
          <cell r="T2614" t="str">
            <v>Closed</v>
          </cell>
          <cell r="U2614" t="str">
            <v>30202074</v>
          </cell>
        </row>
        <row r="2615">
          <cell r="A2615">
            <v>5334</v>
          </cell>
          <cell r="B2615" t="str">
            <v>CAP/A</v>
          </cell>
          <cell r="C2615" t="str">
            <v>MOC</v>
          </cell>
          <cell r="E2615" t="str">
            <v>Add support to H00424/H00425/H00426</v>
          </cell>
          <cell r="F2615">
            <v>0</v>
          </cell>
          <cell r="I2615">
            <v>0</v>
          </cell>
          <cell r="J2615" t="str">
            <v>Lv Zhihong</v>
          </cell>
          <cell r="L2615">
            <v>38643</v>
          </cell>
          <cell r="M2615">
            <v>38643</v>
          </cell>
          <cell r="N2615">
            <v>38748</v>
          </cell>
          <cell r="O2615">
            <v>38748</v>
          </cell>
          <cell r="P2615">
            <v>38748</v>
          </cell>
          <cell r="R2615">
            <v>38928</v>
          </cell>
          <cell r="T2615" t="str">
            <v>Closed</v>
          </cell>
        </row>
        <row r="2616">
          <cell r="A2616">
            <v>5333</v>
          </cell>
          <cell r="B2616" t="str">
            <v>CAP/A</v>
          </cell>
          <cell r="C2616" t="str">
            <v>MOC</v>
          </cell>
          <cell r="E2616" t="str">
            <v>Change transmitter F33001-T from Vortex to Orifice</v>
          </cell>
          <cell r="F2616">
            <v>0</v>
          </cell>
          <cell r="I2616">
            <v>0</v>
          </cell>
          <cell r="J2616" t="str">
            <v>Shen Yu</v>
          </cell>
          <cell r="O2616">
            <v>38625</v>
          </cell>
          <cell r="P2616">
            <v>38625</v>
          </cell>
          <cell r="R2616">
            <v>38805</v>
          </cell>
          <cell r="T2616" t="str">
            <v>Closed</v>
          </cell>
        </row>
        <row r="2617">
          <cell r="A2617">
            <v>5332</v>
          </cell>
          <cell r="B2617" t="str">
            <v>CEP/E</v>
          </cell>
          <cell r="C2617" t="str">
            <v>Projects</v>
          </cell>
          <cell r="E2617" t="str">
            <v>Add a P3763C metering pump</v>
          </cell>
          <cell r="F2617">
            <v>145000</v>
          </cell>
          <cell r="I2617">
            <v>1600</v>
          </cell>
          <cell r="J2617" t="str">
            <v>Zhou Haixiao</v>
          </cell>
          <cell r="L2617">
            <v>38636</v>
          </cell>
          <cell r="M2617">
            <v>38636</v>
          </cell>
          <cell r="N2617">
            <v>38898</v>
          </cell>
          <cell r="O2617">
            <v>38898</v>
          </cell>
          <cell r="P2617">
            <v>38898</v>
          </cell>
          <cell r="R2617">
            <v>39078</v>
          </cell>
          <cell r="T2617" t="str">
            <v>Closed</v>
          </cell>
          <cell r="U2617" t="str">
            <v>30201824</v>
          </cell>
        </row>
        <row r="2618">
          <cell r="A2618">
            <v>5330</v>
          </cell>
          <cell r="B2618" t="str">
            <v>CCP/F</v>
          </cell>
          <cell r="C2618" t="str">
            <v>MOC</v>
          </cell>
          <cell r="E2618" t="str">
            <v>Removing TVK/T22160</v>
          </cell>
          <cell r="F2618">
            <v>0</v>
          </cell>
          <cell r="I2618">
            <v>0</v>
          </cell>
          <cell r="J2618" t="str">
            <v>Wei Youbin</v>
          </cell>
          <cell r="O2618">
            <v>38717</v>
          </cell>
          <cell r="P2618">
            <v>38717</v>
          </cell>
          <cell r="R2618">
            <v>38897</v>
          </cell>
          <cell r="T2618" t="str">
            <v>Closed</v>
          </cell>
        </row>
        <row r="2619">
          <cell r="A2619">
            <v>5329</v>
          </cell>
          <cell r="B2619" t="str">
            <v>CAP/A</v>
          </cell>
          <cell r="C2619" t="str">
            <v>Projects</v>
          </cell>
          <cell r="E2619" t="str">
            <v>Captital spare part-3 control valve for heat recovery boiler</v>
          </cell>
          <cell r="F2619">
            <v>330000</v>
          </cell>
          <cell r="I2619">
            <v>0</v>
          </cell>
          <cell r="J2619" t="str">
            <v>Ru Peifu</v>
          </cell>
          <cell r="L2619">
            <v>38631</v>
          </cell>
          <cell r="M2619">
            <v>38631</v>
          </cell>
          <cell r="N2619">
            <v>38898</v>
          </cell>
          <cell r="O2619">
            <v>38898</v>
          </cell>
          <cell r="P2619">
            <v>38898</v>
          </cell>
          <cell r="R2619">
            <v>39078</v>
          </cell>
          <cell r="T2619" t="str">
            <v>Closed</v>
          </cell>
          <cell r="U2619" t="str">
            <v>30200968</v>
          </cell>
        </row>
        <row r="2620">
          <cell r="A2620">
            <v>5328</v>
          </cell>
          <cell r="B2620" t="str">
            <v>CAP/A</v>
          </cell>
          <cell r="C2620" t="str">
            <v>Projects</v>
          </cell>
          <cell r="E2620" t="str">
            <v>Add VSD to EM3120E/F/G/H, and order spare motors</v>
          </cell>
          <cell r="F2620">
            <v>440000</v>
          </cell>
          <cell r="I2620">
            <v>0</v>
          </cell>
          <cell r="J2620" t="str">
            <v>Ru Peifu</v>
          </cell>
          <cell r="L2620">
            <v>38631</v>
          </cell>
          <cell r="M2620">
            <v>38631</v>
          </cell>
          <cell r="N2620">
            <v>39021</v>
          </cell>
          <cell r="O2620">
            <v>39021</v>
          </cell>
          <cell r="P2620">
            <v>39021</v>
          </cell>
          <cell r="R2620">
            <v>39201</v>
          </cell>
          <cell r="T2620" t="str">
            <v>Closed</v>
          </cell>
          <cell r="U2620" t="str">
            <v>30200965</v>
          </cell>
        </row>
        <row r="2621">
          <cell r="A2621">
            <v>5327</v>
          </cell>
          <cell r="B2621" t="str">
            <v>CCP/F</v>
          </cell>
          <cell r="C2621" t="str">
            <v>MOC</v>
          </cell>
          <cell r="E2621" t="str">
            <v>Add a sensor to display T26210 on DCS</v>
          </cell>
          <cell r="F2621">
            <v>0</v>
          </cell>
          <cell r="I2621">
            <v>0</v>
          </cell>
          <cell r="K2621" t="str">
            <v>test</v>
          </cell>
          <cell r="O2621">
            <v>38595</v>
          </cell>
          <cell r="P2621">
            <v>38595</v>
          </cell>
          <cell r="R2621">
            <v>38775</v>
          </cell>
          <cell r="T2621" t="str">
            <v>Closed</v>
          </cell>
        </row>
        <row r="2622">
          <cell r="A2622">
            <v>5326</v>
          </cell>
          <cell r="B2622" t="str">
            <v>CFL/OT</v>
          </cell>
          <cell r="C2622" t="str">
            <v>Projects</v>
          </cell>
          <cell r="E2622" t="str">
            <v>Using control valve replace DCV for RTTF benzene loading</v>
          </cell>
          <cell r="F2622">
            <v>50000</v>
          </cell>
          <cell r="I2622">
            <v>24606</v>
          </cell>
          <cell r="J2622" t="str">
            <v>Jiang Shaohua</v>
          </cell>
          <cell r="L2622">
            <v>38624</v>
          </cell>
          <cell r="M2622">
            <v>38624</v>
          </cell>
          <cell r="N2622">
            <v>39021</v>
          </cell>
          <cell r="O2622">
            <v>39021</v>
          </cell>
          <cell r="P2622">
            <v>39021</v>
          </cell>
          <cell r="R2622">
            <v>39201</v>
          </cell>
          <cell r="T2622" t="str">
            <v>Closed</v>
          </cell>
          <cell r="U2622" t="str">
            <v>30200599</v>
          </cell>
        </row>
        <row r="2623">
          <cell r="A2623">
            <v>5325</v>
          </cell>
          <cell r="B2623" t="str">
            <v>CTS/U</v>
          </cell>
          <cell r="C2623" t="str">
            <v>Projects</v>
          </cell>
          <cell r="E2623" t="str">
            <v>The mass flow indicator of naphtha inlet from JPC</v>
          </cell>
          <cell r="F2623">
            <v>20000</v>
          </cell>
          <cell r="I2623">
            <v>1840</v>
          </cell>
          <cell r="J2623" t="str">
            <v>Jiang Shaohua</v>
          </cell>
          <cell r="L2623">
            <v>38621</v>
          </cell>
          <cell r="M2623">
            <v>38621</v>
          </cell>
          <cell r="N2623">
            <v>38807</v>
          </cell>
          <cell r="O2623">
            <v>38807</v>
          </cell>
          <cell r="P2623">
            <v>38807</v>
          </cell>
          <cell r="R2623">
            <v>38987</v>
          </cell>
          <cell r="T2623" t="str">
            <v>Closed</v>
          </cell>
          <cell r="U2623" t="str">
            <v>30200411</v>
          </cell>
        </row>
        <row r="2624">
          <cell r="A2624">
            <v>5324</v>
          </cell>
          <cell r="B2624" t="str">
            <v>CBP/C</v>
          </cell>
          <cell r="C2624" t="str">
            <v>MOC</v>
          </cell>
          <cell r="E2624" t="str">
            <v>Relocate control valve on normal pressure tank  SCTF</v>
          </cell>
          <cell r="F2624">
            <v>0</v>
          </cell>
          <cell r="I2624">
            <v>0</v>
          </cell>
          <cell r="J2624" t="str">
            <v>Chen Min</v>
          </cell>
          <cell r="L2624">
            <v>38630</v>
          </cell>
          <cell r="M2624">
            <v>38630</v>
          </cell>
          <cell r="N2624">
            <v>39006</v>
          </cell>
          <cell r="O2624">
            <v>39006</v>
          </cell>
          <cell r="P2624">
            <v>39006</v>
          </cell>
          <cell r="R2624">
            <v>39186</v>
          </cell>
          <cell r="T2624" t="str">
            <v>Closed</v>
          </cell>
        </row>
        <row r="2625">
          <cell r="A2625">
            <v>5323</v>
          </cell>
          <cell r="B2625" t="str">
            <v>CBP/C</v>
          </cell>
          <cell r="C2625" t="str">
            <v>MOC</v>
          </cell>
          <cell r="E2625" t="str">
            <v>Introduce weight system signals to DCS</v>
          </cell>
          <cell r="F2625">
            <v>0</v>
          </cell>
          <cell r="I2625">
            <v>0</v>
          </cell>
          <cell r="J2625" t="str">
            <v>Zhang Danian</v>
          </cell>
          <cell r="L2625">
            <v>38599</v>
          </cell>
          <cell r="M2625">
            <v>38599</v>
          </cell>
          <cell r="N2625">
            <v>38686</v>
          </cell>
          <cell r="O2625">
            <v>38686</v>
          </cell>
          <cell r="P2625">
            <v>38686</v>
          </cell>
          <cell r="R2625">
            <v>38866</v>
          </cell>
          <cell r="T2625" t="str">
            <v>Closed</v>
          </cell>
        </row>
        <row r="2626">
          <cell r="A2626">
            <v>5322</v>
          </cell>
          <cell r="B2626" t="str">
            <v>CBP/C</v>
          </cell>
          <cell r="C2626" t="str">
            <v>MOC</v>
          </cell>
          <cell r="E2626" t="str">
            <v>Change foam glasses to rupture disc</v>
          </cell>
          <cell r="F2626">
            <v>0</v>
          </cell>
          <cell r="I2626">
            <v>0</v>
          </cell>
          <cell r="J2626" t="str">
            <v>Chen Min</v>
          </cell>
          <cell r="L2626">
            <v>38607</v>
          </cell>
          <cell r="M2626">
            <v>38607</v>
          </cell>
          <cell r="N2626">
            <v>38717</v>
          </cell>
          <cell r="O2626">
            <v>38717</v>
          </cell>
          <cell r="P2626">
            <v>38717</v>
          </cell>
          <cell r="R2626">
            <v>38897</v>
          </cell>
          <cell r="T2626" t="str">
            <v>Closed</v>
          </cell>
        </row>
        <row r="2627">
          <cell r="A2627">
            <v>5321</v>
          </cell>
          <cell r="B2627" t="str">
            <v>CCP/M</v>
          </cell>
          <cell r="C2627" t="str">
            <v>MOC</v>
          </cell>
          <cell r="E2627" t="str">
            <v>Add two start up lines</v>
          </cell>
          <cell r="F2627">
            <v>0</v>
          </cell>
          <cell r="I2627">
            <v>0</v>
          </cell>
          <cell r="J2627" t="str">
            <v>Xu Chen</v>
          </cell>
          <cell r="O2627">
            <v>38656</v>
          </cell>
          <cell r="P2627">
            <v>38656</v>
          </cell>
          <cell r="R2627">
            <v>38836</v>
          </cell>
          <cell r="T2627" t="str">
            <v>Closed</v>
          </cell>
          <cell r="U2627" t="str">
            <v>30202245</v>
          </cell>
        </row>
        <row r="2628">
          <cell r="A2628">
            <v>5320</v>
          </cell>
          <cell r="B2628" t="str">
            <v>CTS/U</v>
          </cell>
          <cell r="C2628" t="str">
            <v>Projects</v>
          </cell>
          <cell r="E2628" t="str">
            <v>Power supply rearrangement for u1 cooling water pumps</v>
          </cell>
          <cell r="F2628">
            <v>200000</v>
          </cell>
          <cell r="I2628">
            <v>12960</v>
          </cell>
          <cell r="J2628" t="str">
            <v>LI Zhangfeng</v>
          </cell>
          <cell r="L2628">
            <v>38625</v>
          </cell>
          <cell r="M2628">
            <v>38625</v>
          </cell>
          <cell r="N2628">
            <v>38807</v>
          </cell>
          <cell r="O2628">
            <v>38807</v>
          </cell>
          <cell r="P2628">
            <v>38807</v>
          </cell>
          <cell r="R2628">
            <v>38987</v>
          </cell>
          <cell r="T2628" t="str">
            <v>Closed</v>
          </cell>
          <cell r="U2628" t="str">
            <v>30200378</v>
          </cell>
        </row>
        <row r="2629">
          <cell r="A2629">
            <v>5319</v>
          </cell>
          <cell r="B2629" t="str">
            <v>CCP/O</v>
          </cell>
          <cell r="C2629" t="str">
            <v>MOC</v>
          </cell>
          <cell r="E2629" t="str">
            <v>Change connection point between P2341 and E2433</v>
          </cell>
          <cell r="F2629">
            <v>0</v>
          </cell>
          <cell r="I2629">
            <v>0</v>
          </cell>
          <cell r="J2629" t="str">
            <v>Tao Zuliang</v>
          </cell>
          <cell r="N2629">
            <v>38645</v>
          </cell>
          <cell r="O2629">
            <v>38625</v>
          </cell>
          <cell r="P2629">
            <v>38625</v>
          </cell>
          <cell r="R2629">
            <v>38805</v>
          </cell>
          <cell r="T2629" t="str">
            <v>Closed</v>
          </cell>
        </row>
        <row r="2630">
          <cell r="A2630">
            <v>5318</v>
          </cell>
          <cell r="B2630" t="str">
            <v>CCP/O</v>
          </cell>
          <cell r="C2630" t="str">
            <v>MOC</v>
          </cell>
          <cell r="E2630" t="str">
            <v>Install CWS/CWR pipeline on E2520</v>
          </cell>
          <cell r="F2630">
            <v>0</v>
          </cell>
          <cell r="I2630">
            <v>0</v>
          </cell>
          <cell r="J2630" t="str">
            <v>Tao Zuliang</v>
          </cell>
          <cell r="N2630">
            <v>38645</v>
          </cell>
          <cell r="O2630">
            <v>38625</v>
          </cell>
          <cell r="P2630">
            <v>38625</v>
          </cell>
          <cell r="R2630">
            <v>38805</v>
          </cell>
          <cell r="T2630" t="str">
            <v>Closed</v>
          </cell>
        </row>
        <row r="2631">
          <cell r="A2631">
            <v>5317</v>
          </cell>
          <cell r="B2631" t="str">
            <v>CBP</v>
          </cell>
          <cell r="C2631" t="str">
            <v>Projects</v>
          </cell>
          <cell r="E2631" t="str">
            <v>CBP Lab Room Modification</v>
          </cell>
          <cell r="F2631">
            <v>300000</v>
          </cell>
          <cell r="I2631">
            <v>0</v>
          </cell>
          <cell r="J2631" t="str">
            <v>Cheng Jianping</v>
          </cell>
          <cell r="K2631" t="str">
            <v>PAN Liming</v>
          </cell>
          <cell r="L2631">
            <v>38736</v>
          </cell>
          <cell r="M2631">
            <v>38736</v>
          </cell>
          <cell r="N2631">
            <v>39121</v>
          </cell>
          <cell r="O2631">
            <v>39121</v>
          </cell>
          <cell r="P2631">
            <v>39121</v>
          </cell>
          <cell r="R2631">
            <v>39301</v>
          </cell>
          <cell r="T2631" t="str">
            <v>Closed</v>
          </cell>
          <cell r="U2631" t="str">
            <v>30214164</v>
          </cell>
        </row>
        <row r="2632">
          <cell r="A2632">
            <v>5316</v>
          </cell>
          <cell r="B2632" t="str">
            <v>CTS/P</v>
          </cell>
          <cell r="C2632" t="str">
            <v>MOC</v>
          </cell>
          <cell r="E2632" t="str">
            <v>Change 3 sets of CPH system</v>
          </cell>
          <cell r="F2632">
            <v>0</v>
          </cell>
          <cell r="I2632">
            <v>0</v>
          </cell>
          <cell r="J2632" t="str">
            <v>Shao Xinbo</v>
          </cell>
          <cell r="L2632">
            <v>38603</v>
          </cell>
          <cell r="M2632">
            <v>38603</v>
          </cell>
          <cell r="N2632">
            <v>38671</v>
          </cell>
          <cell r="O2632">
            <v>38671</v>
          </cell>
          <cell r="P2632">
            <v>38671</v>
          </cell>
          <cell r="R2632">
            <v>38851</v>
          </cell>
          <cell r="T2632" t="str">
            <v>Closed</v>
          </cell>
        </row>
        <row r="2633">
          <cell r="A2633">
            <v>5315</v>
          </cell>
          <cell r="B2633" t="str">
            <v>CBP/A</v>
          </cell>
          <cell r="C2633" t="str">
            <v>MOC</v>
          </cell>
          <cell r="E2633" t="str">
            <v>AEU/PGU local transmitter add insulation box</v>
          </cell>
          <cell r="F2633">
            <v>0</v>
          </cell>
          <cell r="I2633">
            <v>640</v>
          </cell>
          <cell r="J2633" t="str">
            <v>Zhang Danian</v>
          </cell>
          <cell r="L2633">
            <v>38601</v>
          </cell>
          <cell r="M2633">
            <v>38601</v>
          </cell>
          <cell r="N2633">
            <v>38686</v>
          </cell>
          <cell r="O2633">
            <v>38686</v>
          </cell>
          <cell r="P2633">
            <v>38686</v>
          </cell>
          <cell r="R2633">
            <v>38866</v>
          </cell>
          <cell r="T2633" t="str">
            <v>Closed</v>
          </cell>
          <cell r="U2633" t="str">
            <v>30199315</v>
          </cell>
        </row>
        <row r="2634">
          <cell r="A2634">
            <v>5314</v>
          </cell>
          <cell r="B2634" t="str">
            <v>CCP/M</v>
          </cell>
          <cell r="C2634" t="str">
            <v>MOC</v>
          </cell>
          <cell r="E2634" t="str">
            <v>Change the feed of MP-nitrogen at tank T3830 (to the flare line) to LP nitrogen</v>
          </cell>
          <cell r="F2634">
            <v>0</v>
          </cell>
          <cell r="I2634">
            <v>0</v>
          </cell>
          <cell r="J2634" t="str">
            <v>Fang Zhengbo</v>
          </cell>
          <cell r="O2634">
            <v>38717</v>
          </cell>
          <cell r="P2634">
            <v>38717</v>
          </cell>
          <cell r="R2634">
            <v>38897</v>
          </cell>
          <cell r="T2634" t="str">
            <v>Closed</v>
          </cell>
        </row>
        <row r="2635">
          <cell r="A2635">
            <v>5313</v>
          </cell>
          <cell r="B2635" t="str">
            <v>CCP/F</v>
          </cell>
          <cell r="C2635" t="str">
            <v>Projects</v>
          </cell>
          <cell r="E2635" t="str">
            <v>Remove P3201B from warehouse to site</v>
          </cell>
          <cell r="F2635">
            <v>150000</v>
          </cell>
          <cell r="I2635">
            <v>109367</v>
          </cell>
          <cell r="J2635" t="str">
            <v>Wei Youbing</v>
          </cell>
          <cell r="L2635">
            <v>38650</v>
          </cell>
          <cell r="M2635">
            <v>38650</v>
          </cell>
          <cell r="N2635">
            <v>38517</v>
          </cell>
          <cell r="O2635">
            <v>38898</v>
          </cell>
          <cell r="P2635">
            <v>38898</v>
          </cell>
          <cell r="R2635">
            <v>39078</v>
          </cell>
          <cell r="T2635" t="str">
            <v>Closed</v>
          </cell>
          <cell r="U2635" t="str">
            <v>30203527</v>
          </cell>
        </row>
        <row r="2636">
          <cell r="A2636">
            <v>5312</v>
          </cell>
          <cell r="B2636" t="str">
            <v>CCP/M</v>
          </cell>
          <cell r="C2636" t="str">
            <v>MOC</v>
          </cell>
          <cell r="E2636" t="str">
            <v>Alternate condensate line to C3200</v>
          </cell>
          <cell r="F2636">
            <v>0</v>
          </cell>
          <cell r="I2636">
            <v>0</v>
          </cell>
          <cell r="J2636" t="str">
            <v>Fang Zhengbo</v>
          </cell>
          <cell r="O2636">
            <v>38717</v>
          </cell>
          <cell r="P2636">
            <v>38717</v>
          </cell>
          <cell r="R2636">
            <v>38897</v>
          </cell>
          <cell r="T2636" t="str">
            <v>Closed</v>
          </cell>
        </row>
        <row r="2637">
          <cell r="A2637">
            <v>5311</v>
          </cell>
          <cell r="B2637" t="str">
            <v>CCP/M</v>
          </cell>
          <cell r="C2637" t="str">
            <v>MOC</v>
          </cell>
          <cell r="E2637" t="str">
            <v>Change the strainer`s place of P3721</v>
          </cell>
          <cell r="F2637">
            <v>0</v>
          </cell>
          <cell r="I2637">
            <v>0</v>
          </cell>
          <cell r="J2637" t="str">
            <v>Chen Min</v>
          </cell>
          <cell r="O2637">
            <v>38595</v>
          </cell>
          <cell r="P2637">
            <v>38595</v>
          </cell>
          <cell r="R2637">
            <v>38775</v>
          </cell>
          <cell r="T2637" t="str">
            <v>Closed</v>
          </cell>
        </row>
        <row r="2638">
          <cell r="A2638">
            <v>5310</v>
          </cell>
          <cell r="B2638" t="str">
            <v>CCP/F</v>
          </cell>
          <cell r="C2638" t="str">
            <v>MOC</v>
          </cell>
          <cell r="E2638" t="str">
            <v>Change TVK/T22103-1,TVK/T22107-1 from 6" to 3"</v>
          </cell>
          <cell r="F2638">
            <v>0</v>
          </cell>
          <cell r="I2638">
            <v>0</v>
          </cell>
          <cell r="J2638" t="str">
            <v>Chen Min</v>
          </cell>
          <cell r="L2638">
            <v>38594</v>
          </cell>
          <cell r="M2638">
            <v>38594</v>
          </cell>
          <cell r="N2638">
            <v>38656</v>
          </cell>
          <cell r="O2638">
            <v>38656</v>
          </cell>
          <cell r="P2638">
            <v>38656</v>
          </cell>
          <cell r="R2638">
            <v>38836</v>
          </cell>
          <cell r="T2638" t="str">
            <v>Closed</v>
          </cell>
        </row>
        <row r="2639">
          <cell r="A2639">
            <v>5309</v>
          </cell>
          <cell r="B2639" t="str">
            <v>CBP/A</v>
          </cell>
          <cell r="C2639" t="str">
            <v>MOC</v>
          </cell>
          <cell r="E2639" t="str">
            <v>S1301 add water chiller</v>
          </cell>
          <cell r="F2639">
            <v>0</v>
          </cell>
          <cell r="I2639">
            <v>0</v>
          </cell>
          <cell r="J2639" t="str">
            <v>Chen Min</v>
          </cell>
          <cell r="L2639">
            <v>38593</v>
          </cell>
          <cell r="M2639">
            <v>38593</v>
          </cell>
          <cell r="N2639">
            <v>38686</v>
          </cell>
          <cell r="O2639">
            <v>38686</v>
          </cell>
          <cell r="P2639">
            <v>38686</v>
          </cell>
          <cell r="R2639">
            <v>38866</v>
          </cell>
          <cell r="T2639" t="str">
            <v>Closed</v>
          </cell>
        </row>
        <row r="2640">
          <cell r="A2640">
            <v>5308</v>
          </cell>
          <cell r="B2640" t="str">
            <v>CBP/A</v>
          </cell>
          <cell r="C2640" t="str">
            <v>MOC</v>
          </cell>
          <cell r="E2640" t="str">
            <v>510FT1006/1030 transmitter relocation</v>
          </cell>
          <cell r="F2640">
            <v>0</v>
          </cell>
          <cell r="I2640">
            <v>0</v>
          </cell>
          <cell r="J2640" t="str">
            <v>Zhang Danian</v>
          </cell>
          <cell r="L2640">
            <v>38590</v>
          </cell>
          <cell r="M2640">
            <v>38590</v>
          </cell>
          <cell r="N2640">
            <v>38686</v>
          </cell>
          <cell r="O2640">
            <v>38686</v>
          </cell>
          <cell r="P2640">
            <v>38686</v>
          </cell>
          <cell r="R2640">
            <v>38866</v>
          </cell>
          <cell r="T2640" t="str">
            <v>Closed</v>
          </cell>
        </row>
        <row r="2641">
          <cell r="A2641">
            <v>5307</v>
          </cell>
          <cell r="B2641" t="str">
            <v>CAP/E</v>
          </cell>
          <cell r="C2641" t="str">
            <v>Projects</v>
          </cell>
          <cell r="E2641" t="str">
            <v>A450 road surface modification</v>
          </cell>
          <cell r="F2641">
            <v>200000</v>
          </cell>
          <cell r="I2641">
            <v>0</v>
          </cell>
          <cell r="J2641" t="str">
            <v>Xu Yuebo</v>
          </cell>
          <cell r="L2641">
            <v>38631</v>
          </cell>
          <cell r="M2641">
            <v>38631</v>
          </cell>
          <cell r="N2641">
            <v>38807</v>
          </cell>
          <cell r="O2641">
            <v>38807</v>
          </cell>
          <cell r="P2641">
            <v>38807</v>
          </cell>
          <cell r="R2641">
            <v>38987</v>
          </cell>
          <cell r="T2641" t="str">
            <v>Closed</v>
          </cell>
          <cell r="U2641" t="str">
            <v>30204750</v>
          </cell>
        </row>
        <row r="2642">
          <cell r="A2642">
            <v>5306</v>
          </cell>
          <cell r="B2642" t="str">
            <v>CTA/U</v>
          </cell>
          <cell r="C2642" t="str">
            <v>Projects</v>
          </cell>
          <cell r="E2642" t="str">
            <v>Add DCS R-DO Card in Power Plant</v>
          </cell>
          <cell r="F2642">
            <v>80000</v>
          </cell>
          <cell r="I2642">
            <v>0</v>
          </cell>
          <cell r="J2642" t="str">
            <v>Jiang Faliang</v>
          </cell>
          <cell r="L2642">
            <v>38610</v>
          </cell>
          <cell r="M2642">
            <v>38610</v>
          </cell>
          <cell r="N2642">
            <v>38990</v>
          </cell>
          <cell r="O2642">
            <v>38990</v>
          </cell>
          <cell r="P2642">
            <v>38990</v>
          </cell>
          <cell r="R2642">
            <v>39170</v>
          </cell>
          <cell r="T2642" t="str">
            <v>Closed</v>
          </cell>
          <cell r="U2642" t="str">
            <v>30198548</v>
          </cell>
        </row>
        <row r="2643">
          <cell r="A2643">
            <v>5305</v>
          </cell>
          <cell r="B2643" t="str">
            <v>CHA</v>
          </cell>
          <cell r="C2643" t="str">
            <v>Projects</v>
          </cell>
          <cell r="E2643" t="str">
            <v>BYC 1000 Main Road Telcom incoming line room revamping</v>
          </cell>
          <cell r="F2643">
            <v>25000</v>
          </cell>
          <cell r="I2643">
            <v>9280</v>
          </cell>
          <cell r="J2643" t="str">
            <v>Xu Yuebo</v>
          </cell>
          <cell r="R2643">
            <v>41274</v>
          </cell>
          <cell r="T2643" t="str">
            <v>Closed</v>
          </cell>
          <cell r="U2643" t="str">
            <v>30202981</v>
          </cell>
        </row>
        <row r="2644">
          <cell r="A2644">
            <v>5304</v>
          </cell>
          <cell r="B2644" t="str">
            <v>CEP/E</v>
          </cell>
          <cell r="C2644" t="str">
            <v>Projects</v>
          </cell>
          <cell r="E2644" t="str">
            <v>Rain protection roof for O2-trip valves</v>
          </cell>
          <cell r="F2644">
            <v>65000</v>
          </cell>
          <cell r="I2644">
            <v>21280</v>
          </cell>
          <cell r="J2644" t="str">
            <v>Schuenemann</v>
          </cell>
          <cell r="L2644">
            <v>38614</v>
          </cell>
          <cell r="M2644">
            <v>38614</v>
          </cell>
          <cell r="N2644">
            <v>38807</v>
          </cell>
          <cell r="O2644">
            <v>38807</v>
          </cell>
          <cell r="P2644">
            <v>38807</v>
          </cell>
          <cell r="R2644">
            <v>38987</v>
          </cell>
          <cell r="T2644" t="str">
            <v>Closed</v>
          </cell>
          <cell r="U2644" t="str">
            <v>30198642</v>
          </cell>
        </row>
        <row r="2645">
          <cell r="A2645">
            <v>5303</v>
          </cell>
          <cell r="B2645" t="str">
            <v>CBP/C</v>
          </cell>
          <cell r="C2645" t="str">
            <v>MOC</v>
          </cell>
          <cell r="E2645" t="str">
            <v>CAU tanks vapor line modification</v>
          </cell>
          <cell r="F2645">
            <v>0</v>
          </cell>
          <cell r="I2645">
            <v>0</v>
          </cell>
          <cell r="J2645" t="str">
            <v>Chen Min</v>
          </cell>
          <cell r="L2645">
            <v>38614</v>
          </cell>
          <cell r="M2645">
            <v>38614</v>
          </cell>
          <cell r="N2645">
            <v>38686</v>
          </cell>
          <cell r="O2645">
            <v>38686</v>
          </cell>
          <cell r="P2645">
            <v>38686</v>
          </cell>
          <cell r="R2645">
            <v>38866</v>
          </cell>
          <cell r="T2645" t="str">
            <v>Closed</v>
          </cell>
        </row>
        <row r="2646">
          <cell r="A2646">
            <v>5302</v>
          </cell>
          <cell r="B2646" t="str">
            <v>CBP/S</v>
          </cell>
          <cell r="C2646" t="str">
            <v>MOC</v>
          </cell>
          <cell r="E2646" t="str">
            <v>Change HHP inlet of steam ejector J1741(As built updating)</v>
          </cell>
          <cell r="F2646">
            <v>0</v>
          </cell>
          <cell r="I2646">
            <v>0</v>
          </cell>
          <cell r="J2646" t="str">
            <v>Xiao Wenjing</v>
          </cell>
          <cell r="L2646">
            <v>38617</v>
          </cell>
          <cell r="M2646">
            <v>38617</v>
          </cell>
          <cell r="N2646">
            <v>39202</v>
          </cell>
          <cell r="O2646">
            <v>39202</v>
          </cell>
          <cell r="P2646">
            <v>39202</v>
          </cell>
          <cell r="R2646">
            <v>39382</v>
          </cell>
          <cell r="T2646" t="str">
            <v>Closed</v>
          </cell>
        </row>
        <row r="2647">
          <cell r="A2647">
            <v>5301</v>
          </cell>
          <cell r="B2647" t="str">
            <v>CBP/S</v>
          </cell>
          <cell r="C2647" t="str">
            <v>MOC</v>
          </cell>
          <cell r="E2647" t="str">
            <v>Add 1" BFW bypass line</v>
          </cell>
          <cell r="F2647">
            <v>0</v>
          </cell>
          <cell r="I2647">
            <v>0</v>
          </cell>
          <cell r="L2647">
            <v>38615</v>
          </cell>
          <cell r="M2647">
            <v>38615</v>
          </cell>
          <cell r="N2647">
            <v>38717</v>
          </cell>
          <cell r="O2647">
            <v>38717</v>
          </cell>
          <cell r="P2647">
            <v>38717</v>
          </cell>
          <cell r="R2647">
            <v>38897</v>
          </cell>
          <cell r="T2647" t="str">
            <v>Closed</v>
          </cell>
        </row>
        <row r="2648">
          <cell r="A2648">
            <v>5300</v>
          </cell>
          <cell r="B2648" t="str">
            <v>CBP/A</v>
          </cell>
          <cell r="C2648" t="str">
            <v>MOC</v>
          </cell>
          <cell r="E2648" t="str">
            <v>Aromatics extraction line and instrumentation modification</v>
          </cell>
          <cell r="F2648">
            <v>0</v>
          </cell>
          <cell r="I2648">
            <v>2120</v>
          </cell>
          <cell r="J2648" t="str">
            <v>Liu Cheng</v>
          </cell>
          <cell r="R2648">
            <v>41274</v>
          </cell>
          <cell r="T2648" t="str">
            <v>Canceled</v>
          </cell>
          <cell r="U2648" t="str">
            <v>30206302</v>
          </cell>
        </row>
        <row r="2649">
          <cell r="A2649">
            <v>5299</v>
          </cell>
          <cell r="B2649" t="str">
            <v>CBP/A</v>
          </cell>
          <cell r="C2649" t="str">
            <v>MOC</v>
          </cell>
          <cell r="E2649" t="str">
            <v>Flushing oil pipeline modification</v>
          </cell>
          <cell r="F2649">
            <v>0</v>
          </cell>
          <cell r="I2649">
            <v>7120</v>
          </cell>
          <cell r="J2649" t="str">
            <v>Xu Chen/Liu Cheng</v>
          </cell>
          <cell r="O2649">
            <v>38656</v>
          </cell>
          <cell r="P2649">
            <v>38656</v>
          </cell>
          <cell r="R2649">
            <v>38836</v>
          </cell>
          <cell r="T2649" t="str">
            <v>Closed</v>
          </cell>
          <cell r="U2649" t="str">
            <v>30206270</v>
          </cell>
        </row>
        <row r="2650">
          <cell r="A2650">
            <v>5298</v>
          </cell>
          <cell r="B2650" t="str">
            <v>CBP/A</v>
          </cell>
          <cell r="C2650" t="str">
            <v>MOC</v>
          </cell>
          <cell r="E2650" t="str">
            <v>Orifice modification on FT-3002 HP steam head</v>
          </cell>
          <cell r="F2650">
            <v>0</v>
          </cell>
          <cell r="I2650">
            <v>480</v>
          </cell>
          <cell r="J2650" t="str">
            <v>Liu Cheng</v>
          </cell>
          <cell r="R2650">
            <v>41274</v>
          </cell>
          <cell r="T2650" t="str">
            <v>Closed</v>
          </cell>
          <cell r="U2650" t="str">
            <v>30206301</v>
          </cell>
        </row>
        <row r="2651">
          <cell r="A2651">
            <v>5297</v>
          </cell>
          <cell r="B2651" t="str">
            <v>CCP/M</v>
          </cell>
          <cell r="C2651" t="str">
            <v>MOC</v>
          </cell>
          <cell r="E2651" t="str">
            <v>Change control valve L36101-1</v>
          </cell>
          <cell r="F2651">
            <v>0</v>
          </cell>
          <cell r="I2651">
            <v>0</v>
          </cell>
          <cell r="J2651" t="str">
            <v>Wei Youbin</v>
          </cell>
          <cell r="N2651">
            <v>38640</v>
          </cell>
          <cell r="O2651">
            <v>38807</v>
          </cell>
          <cell r="P2651">
            <v>38807</v>
          </cell>
          <cell r="R2651">
            <v>38987</v>
          </cell>
          <cell r="T2651" t="str">
            <v>Closed</v>
          </cell>
        </row>
        <row r="2652">
          <cell r="A2652">
            <v>5296</v>
          </cell>
          <cell r="B2652" t="str">
            <v>CCP/M</v>
          </cell>
          <cell r="C2652" t="str">
            <v>MOC</v>
          </cell>
          <cell r="E2652" t="str">
            <v>Add control valve in NaOH line</v>
          </cell>
          <cell r="F2652">
            <v>0</v>
          </cell>
          <cell r="I2652">
            <v>0</v>
          </cell>
          <cell r="J2652" t="str">
            <v>Wei Youbin</v>
          </cell>
          <cell r="N2652">
            <v>38640</v>
          </cell>
          <cell r="O2652">
            <v>38717</v>
          </cell>
          <cell r="P2652">
            <v>38717</v>
          </cell>
          <cell r="R2652">
            <v>38897</v>
          </cell>
          <cell r="T2652" t="str">
            <v>Closed</v>
          </cell>
        </row>
        <row r="2653">
          <cell r="A2653">
            <v>5295</v>
          </cell>
          <cell r="B2653" t="str">
            <v>CHA</v>
          </cell>
          <cell r="C2653" t="str">
            <v>Projects</v>
          </cell>
          <cell r="E2653" t="str">
            <v>Add 11 guard post at Q7, Q8, Yangba road, etc</v>
          </cell>
          <cell r="F2653">
            <v>1200000</v>
          </cell>
          <cell r="G2653">
            <v>0</v>
          </cell>
          <cell r="I2653">
            <v>0</v>
          </cell>
          <cell r="J2653" t="str">
            <v>Wang Xiaofeng</v>
          </cell>
          <cell r="N2653">
            <v>38717</v>
          </cell>
          <cell r="R2653">
            <v>41274</v>
          </cell>
          <cell r="T2653" t="str">
            <v>Canceled</v>
          </cell>
        </row>
        <row r="2654">
          <cell r="A2654">
            <v>5294</v>
          </cell>
          <cell r="B2654" t="str">
            <v>CEP/P</v>
          </cell>
          <cell r="C2654" t="str">
            <v>Projects</v>
          </cell>
          <cell r="E2654" t="str">
            <v>Add new VAm dewatering column unit</v>
          </cell>
          <cell r="F2654">
            <v>4500000</v>
          </cell>
          <cell r="G2654">
            <v>0</v>
          </cell>
          <cell r="H2654">
            <v>0</v>
          </cell>
          <cell r="I2654">
            <v>244372</v>
          </cell>
          <cell r="J2654" t="str">
            <v>Shao xinbo</v>
          </cell>
          <cell r="L2654">
            <v>38770</v>
          </cell>
          <cell r="M2654">
            <v>38772</v>
          </cell>
          <cell r="N2654">
            <v>39058</v>
          </cell>
          <cell r="O2654">
            <v>39058</v>
          </cell>
          <cell r="P2654">
            <v>39058</v>
          </cell>
          <cell r="R2654">
            <v>39238</v>
          </cell>
          <cell r="T2654" t="str">
            <v>Closed</v>
          </cell>
          <cell r="U2654" t="str">
            <v>30220016</v>
          </cell>
        </row>
        <row r="2655">
          <cell r="A2655">
            <v>5293</v>
          </cell>
          <cell r="B2655" t="str">
            <v>CCP/M</v>
          </cell>
          <cell r="C2655" t="str">
            <v>MOC</v>
          </cell>
          <cell r="E2655" t="str">
            <v>Add new suction pipe for P3822</v>
          </cell>
          <cell r="F2655">
            <v>0</v>
          </cell>
          <cell r="I2655">
            <v>0</v>
          </cell>
          <cell r="J2655" t="str">
            <v>Fang Zhengbo</v>
          </cell>
          <cell r="O2655">
            <v>38717</v>
          </cell>
          <cell r="P2655">
            <v>38717</v>
          </cell>
          <cell r="R2655">
            <v>38897</v>
          </cell>
          <cell r="T2655" t="str">
            <v>Closed</v>
          </cell>
        </row>
        <row r="2656">
          <cell r="A2656">
            <v>5292</v>
          </cell>
          <cell r="B2656" t="str">
            <v>CTA/U</v>
          </cell>
          <cell r="C2656" t="str">
            <v>Projects</v>
          </cell>
          <cell r="E2656" t="str">
            <v>D740 add air conditioner</v>
          </cell>
          <cell r="F2656">
            <v>67000</v>
          </cell>
          <cell r="I2656">
            <v>0</v>
          </cell>
          <cell r="J2656" t="str">
            <v>Lu Jie</v>
          </cell>
          <cell r="K2656" t="str">
            <v>Cao Yongbin</v>
          </cell>
          <cell r="L2656">
            <v>38615</v>
          </cell>
          <cell r="M2656">
            <v>38610</v>
          </cell>
          <cell r="N2656">
            <v>38717</v>
          </cell>
          <cell r="O2656">
            <v>38717</v>
          </cell>
          <cell r="P2656">
            <v>38717</v>
          </cell>
          <cell r="R2656">
            <v>38897</v>
          </cell>
          <cell r="T2656" t="str">
            <v>Closed</v>
          </cell>
          <cell r="U2656" t="str">
            <v>30198551</v>
          </cell>
        </row>
        <row r="2657">
          <cell r="A2657">
            <v>5291</v>
          </cell>
          <cell r="C2657" t="str">
            <v>Projects</v>
          </cell>
          <cell r="E2657" t="str">
            <v>D730 4th floor north wing  revamping</v>
          </cell>
          <cell r="F2657">
            <v>2000000</v>
          </cell>
          <cell r="G2657">
            <v>0</v>
          </cell>
          <cell r="H2657">
            <v>0</v>
          </cell>
          <cell r="I2657">
            <v>0</v>
          </cell>
          <cell r="J2657" t="str">
            <v>Jiang Wenqing</v>
          </cell>
          <cell r="L2657">
            <v>38610</v>
          </cell>
          <cell r="M2657">
            <v>38610</v>
          </cell>
          <cell r="N2657">
            <v>38898</v>
          </cell>
          <cell r="O2657">
            <v>38880</v>
          </cell>
          <cell r="P2657">
            <v>38880</v>
          </cell>
          <cell r="R2657">
            <v>39060</v>
          </cell>
          <cell r="T2657" t="str">
            <v>Closed</v>
          </cell>
          <cell r="U2657" t="str">
            <v>30198393</v>
          </cell>
        </row>
        <row r="2658">
          <cell r="A2658">
            <v>5290</v>
          </cell>
          <cell r="B2658" t="str">
            <v>CBP/S</v>
          </cell>
          <cell r="C2658" t="str">
            <v>MOC</v>
          </cell>
          <cell r="E2658" t="str">
            <v>Build garbage area for syngas plant</v>
          </cell>
          <cell r="F2658">
            <v>0</v>
          </cell>
          <cell r="G2658">
            <v>0</v>
          </cell>
          <cell r="I2658">
            <v>0</v>
          </cell>
          <cell r="J2658" t="str">
            <v>Jiang Wenqing</v>
          </cell>
          <cell r="L2658">
            <v>38610</v>
          </cell>
          <cell r="M2658">
            <v>38610</v>
          </cell>
          <cell r="N2658">
            <v>38686</v>
          </cell>
          <cell r="O2658">
            <v>38686</v>
          </cell>
          <cell r="P2658">
            <v>38686</v>
          </cell>
          <cell r="R2658">
            <v>38866</v>
          </cell>
          <cell r="T2658" t="str">
            <v>Closed</v>
          </cell>
          <cell r="U2658" t="str">
            <v>30203447</v>
          </cell>
        </row>
        <row r="2659">
          <cell r="A2659">
            <v>5289</v>
          </cell>
          <cell r="C2659" t="str">
            <v>MOC</v>
          </cell>
          <cell r="E2659" t="str">
            <v>Add drain line to PWW sewer on E1209 outlet</v>
          </cell>
          <cell r="F2659">
            <v>0</v>
          </cell>
          <cell r="I2659">
            <v>0</v>
          </cell>
          <cell r="L2659">
            <v>38610</v>
          </cell>
          <cell r="M2659">
            <v>38610</v>
          </cell>
          <cell r="N2659">
            <v>38645</v>
          </cell>
          <cell r="O2659">
            <v>38645</v>
          </cell>
          <cell r="P2659">
            <v>38645</v>
          </cell>
          <cell r="R2659">
            <v>38825</v>
          </cell>
          <cell r="T2659" t="str">
            <v>Closed</v>
          </cell>
        </row>
        <row r="2660">
          <cell r="A2660">
            <v>5288</v>
          </cell>
          <cell r="C2660" t="str">
            <v>MOC</v>
          </cell>
          <cell r="E2660" t="str">
            <v>Add flexible pipe to connect compressors and glycol water</v>
          </cell>
          <cell r="F2660">
            <v>0</v>
          </cell>
          <cell r="I2660">
            <v>0</v>
          </cell>
          <cell r="L2660">
            <v>38610</v>
          </cell>
          <cell r="M2660">
            <v>38610</v>
          </cell>
          <cell r="N2660">
            <v>38645</v>
          </cell>
          <cell r="O2660">
            <v>38645</v>
          </cell>
          <cell r="P2660">
            <v>38645</v>
          </cell>
          <cell r="R2660">
            <v>38825</v>
          </cell>
          <cell r="T2660" t="str">
            <v>Closed</v>
          </cell>
        </row>
        <row r="2661">
          <cell r="A2661">
            <v>5287</v>
          </cell>
          <cell r="B2661" t="str">
            <v>CBP/S</v>
          </cell>
          <cell r="C2661" t="str">
            <v>MOC</v>
          </cell>
          <cell r="E2661" t="str">
            <v>Add drain line on KT1701 HHP steam inlet, change silencer Z1711</v>
          </cell>
          <cell r="F2661">
            <v>0</v>
          </cell>
          <cell r="I2661">
            <v>0</v>
          </cell>
          <cell r="J2661" t="str">
            <v>Xiao Wenjing</v>
          </cell>
          <cell r="L2661">
            <v>38610</v>
          </cell>
          <cell r="M2661">
            <v>38610</v>
          </cell>
          <cell r="N2661">
            <v>38686</v>
          </cell>
          <cell r="O2661">
            <v>38686</v>
          </cell>
          <cell r="P2661">
            <v>38686</v>
          </cell>
          <cell r="R2661">
            <v>38866</v>
          </cell>
          <cell r="T2661" t="str">
            <v>Closed</v>
          </cell>
        </row>
        <row r="2662">
          <cell r="A2662">
            <v>5286</v>
          </cell>
          <cell r="B2662" t="str">
            <v>CTS/P</v>
          </cell>
          <cell r="C2662" t="str">
            <v>Projects</v>
          </cell>
          <cell r="E2662" t="str">
            <v>Add elevator in main control building of PP</v>
          </cell>
          <cell r="F2662">
            <v>950000</v>
          </cell>
          <cell r="I2662">
            <v>0</v>
          </cell>
          <cell r="J2662" t="str">
            <v>Lin Tingzheng</v>
          </cell>
          <cell r="R2662">
            <v>41274</v>
          </cell>
          <cell r="T2662" t="str">
            <v>Canceled</v>
          </cell>
        </row>
        <row r="2663">
          <cell r="A2663">
            <v>5285</v>
          </cell>
          <cell r="B2663" t="str">
            <v>CTS/P</v>
          </cell>
          <cell r="C2663" t="str">
            <v>Projects</v>
          </cell>
          <cell r="E2663" t="str">
            <v>Load adjustment of electric curve</v>
          </cell>
          <cell r="F2663">
            <v>450000</v>
          </cell>
          <cell r="I2663">
            <v>0</v>
          </cell>
          <cell r="J2663" t="str">
            <v>Du Jiandong</v>
          </cell>
          <cell r="R2663">
            <v>41274</v>
          </cell>
          <cell r="T2663" t="str">
            <v>Canceled</v>
          </cell>
        </row>
        <row r="2664">
          <cell r="A2664">
            <v>5284</v>
          </cell>
          <cell r="B2664" t="str">
            <v>CTS/P</v>
          </cell>
          <cell r="C2664" t="str">
            <v>Projects</v>
          </cell>
          <cell r="E2664" t="str">
            <v>Make mimic operation screen of electric and thermal system</v>
          </cell>
          <cell r="F2664">
            <v>150000</v>
          </cell>
          <cell r="I2664">
            <v>0</v>
          </cell>
          <cell r="J2664" t="str">
            <v>Du Jiandong</v>
          </cell>
          <cell r="R2664">
            <v>41274</v>
          </cell>
          <cell r="T2664" t="str">
            <v>Canceled</v>
          </cell>
        </row>
        <row r="2665">
          <cell r="A2665">
            <v>5283</v>
          </cell>
          <cell r="B2665" t="str">
            <v>CBP/A</v>
          </cell>
          <cell r="C2665" t="str">
            <v>Projects</v>
          </cell>
          <cell r="E2665" t="str">
            <v>Add a GC for extract in BCC</v>
          </cell>
          <cell r="F2665">
            <v>58000</v>
          </cell>
          <cell r="I2665">
            <v>0</v>
          </cell>
          <cell r="J2665" t="str">
            <v>Ma Wenchu</v>
          </cell>
          <cell r="L2665">
            <v>38607</v>
          </cell>
          <cell r="M2665">
            <v>38595</v>
          </cell>
          <cell r="N2665">
            <v>38898</v>
          </cell>
          <cell r="O2665">
            <v>38837</v>
          </cell>
          <cell r="P2665">
            <v>38837</v>
          </cell>
          <cell r="R2665">
            <v>39017</v>
          </cell>
          <cell r="T2665" t="str">
            <v>Closed</v>
          </cell>
          <cell r="U2665" t="str">
            <v>30197176</v>
          </cell>
        </row>
        <row r="2666">
          <cell r="A2666">
            <v>5282</v>
          </cell>
          <cell r="B2666" t="str">
            <v>CTA/S</v>
          </cell>
          <cell r="C2666" t="str">
            <v>Projects</v>
          </cell>
          <cell r="E2666" t="str">
            <v>Add a web server in Syngas</v>
          </cell>
          <cell r="F2666">
            <v>110000</v>
          </cell>
          <cell r="I2666">
            <v>68755</v>
          </cell>
          <cell r="J2666" t="str">
            <v>Li Zhongqiu</v>
          </cell>
          <cell r="L2666">
            <v>38607</v>
          </cell>
          <cell r="M2666">
            <v>38601</v>
          </cell>
          <cell r="N2666">
            <v>38781</v>
          </cell>
          <cell r="O2666">
            <v>38781</v>
          </cell>
          <cell r="P2666">
            <v>38781</v>
          </cell>
          <cell r="R2666">
            <v>38961</v>
          </cell>
          <cell r="T2666" t="str">
            <v>Closed</v>
          </cell>
          <cell r="U2666" t="str">
            <v>30196507</v>
          </cell>
        </row>
        <row r="2667">
          <cell r="A2667">
            <v>5280</v>
          </cell>
          <cell r="B2667" t="str">
            <v>CTS/U</v>
          </cell>
          <cell r="C2667" t="str">
            <v>Projects</v>
          </cell>
          <cell r="E2667" t="str">
            <v>Add flashing at top of incierator</v>
          </cell>
          <cell r="F2667">
            <v>40000</v>
          </cell>
          <cell r="I2667">
            <v>7360</v>
          </cell>
          <cell r="J2667" t="str">
            <v>Cheng Jianping</v>
          </cell>
          <cell r="L2667">
            <v>38803</v>
          </cell>
          <cell r="M2667">
            <v>38797</v>
          </cell>
          <cell r="N2667">
            <v>38898</v>
          </cell>
          <cell r="O2667">
            <v>38898</v>
          </cell>
          <cell r="P2667">
            <v>38898</v>
          </cell>
          <cell r="R2667">
            <v>39078</v>
          </cell>
          <cell r="T2667" t="str">
            <v>Closed</v>
          </cell>
          <cell r="U2667" t="str">
            <v>30222964</v>
          </cell>
        </row>
        <row r="2668">
          <cell r="A2668">
            <v>5277</v>
          </cell>
          <cell r="B2668" t="str">
            <v>CCP/F</v>
          </cell>
          <cell r="C2668" t="str">
            <v>MOC</v>
          </cell>
          <cell r="E2668" t="str">
            <v>MP N2 line extending</v>
          </cell>
          <cell r="F2668">
            <v>0</v>
          </cell>
          <cell r="I2668">
            <v>75840</v>
          </cell>
          <cell r="L2668">
            <v>38597</v>
          </cell>
          <cell r="M2668">
            <v>38597</v>
          </cell>
          <cell r="N2668">
            <v>38640</v>
          </cell>
          <cell r="O2668">
            <v>38640</v>
          </cell>
          <cell r="P2668">
            <v>38640</v>
          </cell>
          <cell r="R2668">
            <v>38820</v>
          </cell>
          <cell r="T2668" t="str">
            <v>Closed</v>
          </cell>
          <cell r="U2668" t="str">
            <v>30185696</v>
          </cell>
        </row>
        <row r="2669">
          <cell r="A2669">
            <v>5276</v>
          </cell>
          <cell r="B2669" t="str">
            <v>CBP/S</v>
          </cell>
          <cell r="C2669" t="str">
            <v>MOC</v>
          </cell>
          <cell r="E2669" t="str">
            <v>Add bypass control valve PV16234 on H2 vent line</v>
          </cell>
          <cell r="F2669">
            <v>0</v>
          </cell>
          <cell r="I2669">
            <v>0</v>
          </cell>
          <cell r="L2669">
            <v>38603</v>
          </cell>
          <cell r="M2669">
            <v>38603</v>
          </cell>
          <cell r="N2669">
            <v>38645</v>
          </cell>
          <cell r="O2669">
            <v>38645</v>
          </cell>
          <cell r="P2669">
            <v>38645</v>
          </cell>
          <cell r="R2669">
            <v>38825</v>
          </cell>
          <cell r="T2669" t="str">
            <v>Closed</v>
          </cell>
        </row>
        <row r="2670">
          <cell r="A2670">
            <v>5275</v>
          </cell>
          <cell r="B2670" t="str">
            <v>CBP/S</v>
          </cell>
          <cell r="C2670" t="str">
            <v>MOC</v>
          </cell>
          <cell r="E2670" t="str">
            <v>Install electronic ignitor for pilot burners</v>
          </cell>
          <cell r="F2670">
            <v>0</v>
          </cell>
          <cell r="I2670">
            <v>0</v>
          </cell>
          <cell r="J2670" t="str">
            <v>Mao Haifeng</v>
          </cell>
          <cell r="L2670">
            <v>38603</v>
          </cell>
          <cell r="M2670">
            <v>38603</v>
          </cell>
          <cell r="N2670">
            <v>38645</v>
          </cell>
          <cell r="O2670">
            <v>38645</v>
          </cell>
          <cell r="P2670">
            <v>38645</v>
          </cell>
          <cell r="R2670">
            <v>38825</v>
          </cell>
          <cell r="T2670" t="str">
            <v>Closed</v>
          </cell>
        </row>
        <row r="2671">
          <cell r="A2671">
            <v>5274</v>
          </cell>
          <cell r="B2671" t="str">
            <v>CBP/S</v>
          </cell>
          <cell r="C2671" t="str">
            <v>MOC</v>
          </cell>
          <cell r="E2671" t="str">
            <v>Add pipeline to connect K1841 Hydrocom controller</v>
          </cell>
          <cell r="F2671">
            <v>0</v>
          </cell>
          <cell r="I2671">
            <v>0</v>
          </cell>
          <cell r="J2671" t="str">
            <v>Xiao Wenjing</v>
          </cell>
          <cell r="L2671">
            <v>38594</v>
          </cell>
          <cell r="M2671">
            <v>38594</v>
          </cell>
          <cell r="N2671">
            <v>38615</v>
          </cell>
          <cell r="O2671">
            <v>38615</v>
          </cell>
          <cell r="P2671">
            <v>38615</v>
          </cell>
          <cell r="R2671">
            <v>38795</v>
          </cell>
          <cell r="T2671" t="str">
            <v>Closed</v>
          </cell>
        </row>
        <row r="2672">
          <cell r="A2672">
            <v>5273</v>
          </cell>
          <cell r="B2672" t="str">
            <v>CBP</v>
          </cell>
          <cell r="C2672" t="str">
            <v>Projects</v>
          </cell>
          <cell r="E2672" t="str">
            <v>BCC intools DB conversion works</v>
          </cell>
          <cell r="F2672">
            <v>690000</v>
          </cell>
          <cell r="I2672">
            <v>0</v>
          </cell>
          <cell r="J2672" t="str">
            <v>Wang Hongwang</v>
          </cell>
          <cell r="L2672">
            <v>38635</v>
          </cell>
          <cell r="M2672">
            <v>38635</v>
          </cell>
          <cell r="N2672">
            <v>39021</v>
          </cell>
          <cell r="O2672">
            <v>39021</v>
          </cell>
          <cell r="P2672">
            <v>39021</v>
          </cell>
          <cell r="R2672">
            <v>39201</v>
          </cell>
          <cell r="T2672" t="str">
            <v>Closed</v>
          </cell>
          <cell r="U2672" t="str">
            <v>30200408</v>
          </cell>
        </row>
        <row r="2673">
          <cell r="A2673">
            <v>5272</v>
          </cell>
          <cell r="B2673" t="str">
            <v>CAP/A</v>
          </cell>
          <cell r="C2673" t="str">
            <v>MOC</v>
          </cell>
          <cell r="E2673" t="str">
            <v>Mount double filters in suction of P3410</v>
          </cell>
          <cell r="F2673">
            <v>0</v>
          </cell>
          <cell r="I2673">
            <v>0</v>
          </cell>
          <cell r="J2673" t="str">
            <v>Lv Zhihong</v>
          </cell>
          <cell r="L2673">
            <v>38587</v>
          </cell>
          <cell r="M2673">
            <v>38587</v>
          </cell>
          <cell r="N2673">
            <v>38625</v>
          </cell>
          <cell r="O2673">
            <v>38625</v>
          </cell>
          <cell r="P2673">
            <v>38625</v>
          </cell>
          <cell r="R2673">
            <v>38805</v>
          </cell>
          <cell r="T2673" t="str">
            <v>Closed</v>
          </cell>
        </row>
        <row r="2674">
          <cell r="A2674">
            <v>5271</v>
          </cell>
          <cell r="B2674" t="str">
            <v>CCP/M</v>
          </cell>
          <cell r="C2674" t="str">
            <v>MOC</v>
          </cell>
          <cell r="E2674" t="str">
            <v>Change flowmter F36041 from orifice as mass flowmeter</v>
          </cell>
          <cell r="F2674">
            <v>0</v>
          </cell>
          <cell r="I2674">
            <v>48352</v>
          </cell>
          <cell r="J2674" t="str">
            <v>Xu Chen</v>
          </cell>
          <cell r="O2674">
            <v>38656</v>
          </cell>
          <cell r="P2674">
            <v>38656</v>
          </cell>
          <cell r="R2674">
            <v>38836</v>
          </cell>
          <cell r="T2674" t="str">
            <v>Closed</v>
          </cell>
          <cell r="U2674" t="str">
            <v>30198085</v>
          </cell>
        </row>
        <row r="2675">
          <cell r="A2675">
            <v>5270</v>
          </cell>
          <cell r="B2675" t="str">
            <v>CCP/M</v>
          </cell>
          <cell r="C2675" t="str">
            <v>MOC</v>
          </cell>
          <cell r="E2675" t="str">
            <v>Add one temporary line from P6302 to C3100</v>
          </cell>
          <cell r="F2675">
            <v>0</v>
          </cell>
          <cell r="I2675">
            <v>0</v>
          </cell>
          <cell r="J2675" t="str">
            <v>Xu Chen</v>
          </cell>
          <cell r="R2675">
            <v>41274</v>
          </cell>
          <cell r="T2675" t="str">
            <v>Canceled</v>
          </cell>
        </row>
        <row r="2676">
          <cell r="A2676">
            <v>5269</v>
          </cell>
          <cell r="B2676" t="str">
            <v>CCP/M</v>
          </cell>
          <cell r="C2676" t="str">
            <v>MOC</v>
          </cell>
          <cell r="E2676" t="str">
            <v>Change set point of Y38211 and Y38212</v>
          </cell>
          <cell r="F2676">
            <v>0</v>
          </cell>
          <cell r="I2676">
            <v>0</v>
          </cell>
          <cell r="J2676" t="str">
            <v>Xu Chen</v>
          </cell>
          <cell r="O2676">
            <v>38625</v>
          </cell>
          <cell r="P2676">
            <v>38625</v>
          </cell>
          <cell r="R2676">
            <v>38805</v>
          </cell>
          <cell r="T2676" t="str">
            <v>Closed</v>
          </cell>
        </row>
        <row r="2677">
          <cell r="A2677">
            <v>5267</v>
          </cell>
          <cell r="B2677" t="str">
            <v>CCP/M</v>
          </cell>
          <cell r="C2677" t="str">
            <v>MOC</v>
          </cell>
          <cell r="E2677" t="str">
            <v>Add spool piece to replace pump P3604</v>
          </cell>
          <cell r="F2677">
            <v>0</v>
          </cell>
          <cell r="I2677">
            <v>0</v>
          </cell>
          <cell r="J2677" t="str">
            <v>Xu Chen</v>
          </cell>
          <cell r="O2677">
            <v>38625</v>
          </cell>
          <cell r="P2677">
            <v>38625</v>
          </cell>
          <cell r="R2677">
            <v>38805</v>
          </cell>
          <cell r="T2677" t="str">
            <v>Closed</v>
          </cell>
        </row>
        <row r="2678">
          <cell r="A2678">
            <v>5266</v>
          </cell>
          <cell r="B2678" t="str">
            <v>CTS/U</v>
          </cell>
          <cell r="C2678" t="str">
            <v>MOC</v>
          </cell>
          <cell r="E2678" t="str">
            <v>Stress calculation for PWW (l1-l2,Q6) support</v>
          </cell>
          <cell r="F2678">
            <v>0</v>
          </cell>
          <cell r="I2678">
            <v>0</v>
          </cell>
          <cell r="J2678" t="str">
            <v>Chen Min</v>
          </cell>
          <cell r="L2678">
            <v>38593</v>
          </cell>
          <cell r="M2678">
            <v>38593</v>
          </cell>
          <cell r="N2678">
            <v>38625</v>
          </cell>
          <cell r="O2678">
            <v>38625</v>
          </cell>
          <cell r="P2678">
            <v>38625</v>
          </cell>
          <cell r="R2678">
            <v>38805</v>
          </cell>
          <cell r="T2678" t="str">
            <v>Closed</v>
          </cell>
        </row>
        <row r="2679">
          <cell r="A2679">
            <v>5265</v>
          </cell>
          <cell r="B2679" t="str">
            <v>CBP/C</v>
          </cell>
          <cell r="C2679" t="str">
            <v>MOC</v>
          </cell>
          <cell r="E2679" t="str">
            <v>Add online density analyser at head pipe ethylene stock</v>
          </cell>
          <cell r="F2679">
            <v>0</v>
          </cell>
          <cell r="I2679">
            <v>0</v>
          </cell>
          <cell r="J2679" t="str">
            <v>Xiao Wenjing</v>
          </cell>
          <cell r="N2679">
            <v>38615</v>
          </cell>
          <cell r="R2679">
            <v>41274</v>
          </cell>
          <cell r="T2679" t="str">
            <v>Canceled</v>
          </cell>
        </row>
        <row r="2680">
          <cell r="A2680">
            <v>5264</v>
          </cell>
          <cell r="B2680" t="str">
            <v>CBP/A</v>
          </cell>
          <cell r="C2680" t="str">
            <v>MOC</v>
          </cell>
          <cell r="E2680" t="str">
            <v>Connect CAA to EA pipe to CTF on OSBL piperack</v>
          </cell>
          <cell r="F2680">
            <v>0</v>
          </cell>
          <cell r="I2680">
            <v>0</v>
          </cell>
          <cell r="L2680">
            <v>38590</v>
          </cell>
          <cell r="M2680">
            <v>38590</v>
          </cell>
          <cell r="N2680">
            <v>38625</v>
          </cell>
          <cell r="O2680">
            <v>38625</v>
          </cell>
          <cell r="P2680">
            <v>38625</v>
          </cell>
          <cell r="R2680">
            <v>38805</v>
          </cell>
          <cell r="T2680" t="str">
            <v>Closed</v>
          </cell>
        </row>
        <row r="2681">
          <cell r="A2681">
            <v>5263</v>
          </cell>
          <cell r="B2681" t="str">
            <v>CCP/F</v>
          </cell>
          <cell r="C2681" t="str">
            <v>MOC</v>
          </cell>
          <cell r="E2681" t="str">
            <v>Condensate line of E2300 relocation</v>
          </cell>
          <cell r="F2681">
            <v>0</v>
          </cell>
          <cell r="I2681">
            <v>3840</v>
          </cell>
          <cell r="J2681" t="str">
            <v>Fang Zhengbo</v>
          </cell>
          <cell r="O2681">
            <v>38716</v>
          </cell>
          <cell r="P2681">
            <v>38716</v>
          </cell>
          <cell r="R2681">
            <v>38896</v>
          </cell>
          <cell r="T2681" t="str">
            <v>Closed</v>
          </cell>
          <cell r="U2681" t="str">
            <v>30197605</v>
          </cell>
        </row>
        <row r="2682">
          <cell r="A2682">
            <v>5261</v>
          </cell>
          <cell r="B2682" t="str">
            <v>CTA/S</v>
          </cell>
          <cell r="C2682" t="str">
            <v>Projects</v>
          </cell>
          <cell r="E2682" t="str">
            <v>Add a web server in Power Plant</v>
          </cell>
          <cell r="F2682">
            <v>110000</v>
          </cell>
          <cell r="I2682">
            <v>68755</v>
          </cell>
          <cell r="J2682" t="str">
            <v>Li Zhongqiu</v>
          </cell>
          <cell r="L2682">
            <v>38595</v>
          </cell>
          <cell r="M2682">
            <v>38593</v>
          </cell>
          <cell r="N2682">
            <v>38791</v>
          </cell>
          <cell r="O2682">
            <v>38791</v>
          </cell>
          <cell r="P2682">
            <v>38791</v>
          </cell>
          <cell r="R2682">
            <v>38971</v>
          </cell>
          <cell r="T2682" t="str">
            <v>Closed</v>
          </cell>
          <cell r="U2682" t="str">
            <v>30195737</v>
          </cell>
        </row>
        <row r="2683">
          <cell r="A2683">
            <v>5258</v>
          </cell>
          <cell r="B2683" t="str">
            <v>CT/C</v>
          </cell>
          <cell r="C2683" t="str">
            <v>Projects</v>
          </cell>
          <cell r="E2683" t="str">
            <v>Contract Management System</v>
          </cell>
          <cell r="F2683">
            <v>150000</v>
          </cell>
          <cell r="I2683">
            <v>0</v>
          </cell>
          <cell r="J2683" t="str">
            <v>Cai Xudong</v>
          </cell>
          <cell r="L2683">
            <v>38565</v>
          </cell>
          <cell r="M2683">
            <v>38571</v>
          </cell>
          <cell r="N2683">
            <v>39021</v>
          </cell>
          <cell r="O2683">
            <v>39021</v>
          </cell>
          <cell r="P2683">
            <v>39021</v>
          </cell>
          <cell r="R2683">
            <v>39201</v>
          </cell>
          <cell r="T2683" t="str">
            <v>Closed</v>
          </cell>
          <cell r="U2683" t="str">
            <v>30195740</v>
          </cell>
        </row>
        <row r="2684">
          <cell r="A2684">
            <v>5256</v>
          </cell>
          <cell r="B2684" t="str">
            <v>CBP/C</v>
          </cell>
          <cell r="C2684" t="str">
            <v>Projects</v>
          </cell>
          <cell r="E2684" t="str">
            <v>Add electrical tracing on SCTF spray system</v>
          </cell>
          <cell r="F2684">
            <v>430000</v>
          </cell>
          <cell r="I2684">
            <v>0</v>
          </cell>
          <cell r="J2684" t="str">
            <v>Wei Youbing</v>
          </cell>
          <cell r="L2684">
            <v>38639</v>
          </cell>
          <cell r="M2684">
            <v>38639</v>
          </cell>
          <cell r="N2684">
            <v>38960</v>
          </cell>
          <cell r="O2684">
            <v>38960</v>
          </cell>
          <cell r="P2684">
            <v>38960</v>
          </cell>
          <cell r="R2684">
            <v>39140</v>
          </cell>
          <cell r="T2684" t="str">
            <v>Closed</v>
          </cell>
          <cell r="U2684" t="str">
            <v>30202078</v>
          </cell>
        </row>
        <row r="2685">
          <cell r="A2685">
            <v>5255</v>
          </cell>
          <cell r="B2685" t="str">
            <v>CBP/C</v>
          </cell>
          <cell r="C2685" t="str">
            <v>Projects</v>
          </cell>
          <cell r="E2685" t="str">
            <v>Add vent line before flowmeter to YPC</v>
          </cell>
          <cell r="F2685">
            <v>160000</v>
          </cell>
          <cell r="I2685">
            <v>0</v>
          </cell>
          <cell r="J2685" t="str">
            <v>Wei Youbing</v>
          </cell>
          <cell r="L2685">
            <v>38670</v>
          </cell>
          <cell r="M2685">
            <v>38670</v>
          </cell>
          <cell r="N2685">
            <v>38960</v>
          </cell>
          <cell r="O2685">
            <v>38960</v>
          </cell>
          <cell r="P2685">
            <v>38960</v>
          </cell>
          <cell r="R2685">
            <v>39140</v>
          </cell>
          <cell r="T2685" t="str">
            <v>Closed</v>
          </cell>
          <cell r="U2685" t="str">
            <v>30205761</v>
          </cell>
        </row>
        <row r="2686">
          <cell r="A2686">
            <v>5254</v>
          </cell>
          <cell r="B2686" t="str">
            <v>CTS/P</v>
          </cell>
          <cell r="C2686" t="str">
            <v>MOC</v>
          </cell>
          <cell r="E2686" t="str">
            <v>Grond modification at gate of PP</v>
          </cell>
          <cell r="F2686">
            <v>0</v>
          </cell>
          <cell r="I2686">
            <v>0</v>
          </cell>
          <cell r="J2686" t="str">
            <v>Jiang Wenqing</v>
          </cell>
          <cell r="L2686">
            <v>38589</v>
          </cell>
          <cell r="M2686">
            <v>38589</v>
          </cell>
          <cell r="N2686">
            <v>38610</v>
          </cell>
          <cell r="O2686">
            <v>38623</v>
          </cell>
          <cell r="P2686">
            <v>38623</v>
          </cell>
          <cell r="R2686">
            <v>38803</v>
          </cell>
          <cell r="T2686" t="str">
            <v>Closed</v>
          </cell>
        </row>
        <row r="2687">
          <cell r="A2687">
            <v>5253</v>
          </cell>
          <cell r="B2687" t="str">
            <v>CBP/A</v>
          </cell>
          <cell r="C2687" t="str">
            <v>MOC</v>
          </cell>
          <cell r="E2687" t="str">
            <v>Relocate 2 sets transmitters, conduit</v>
          </cell>
          <cell r="F2687">
            <v>0</v>
          </cell>
          <cell r="I2687">
            <v>0</v>
          </cell>
          <cell r="J2687" t="str">
            <v>Zhang Danian</v>
          </cell>
          <cell r="L2687">
            <v>38524</v>
          </cell>
          <cell r="M2687">
            <v>38524</v>
          </cell>
          <cell r="N2687">
            <v>38625</v>
          </cell>
          <cell r="O2687">
            <v>38625</v>
          </cell>
          <cell r="P2687">
            <v>38625</v>
          </cell>
          <cell r="R2687">
            <v>38805</v>
          </cell>
          <cell r="T2687" t="str">
            <v>Closed</v>
          </cell>
        </row>
        <row r="2688">
          <cell r="A2688">
            <v>5252</v>
          </cell>
          <cell r="B2688" t="str">
            <v>CTA/U</v>
          </cell>
          <cell r="C2688" t="str">
            <v>Projects</v>
          </cell>
          <cell r="E2688" t="str">
            <v>Add soft start equipment for U5 KM8102/8103</v>
          </cell>
          <cell r="F2688">
            <v>200000</v>
          </cell>
          <cell r="I2688">
            <v>0</v>
          </cell>
          <cell r="J2688" t="str">
            <v>Gao zhirong</v>
          </cell>
          <cell r="L2688">
            <v>38579</v>
          </cell>
          <cell r="M2688">
            <v>38579</v>
          </cell>
          <cell r="N2688">
            <v>38960</v>
          </cell>
          <cell r="O2688">
            <v>38960</v>
          </cell>
          <cell r="P2688">
            <v>38960</v>
          </cell>
          <cell r="R2688">
            <v>39140</v>
          </cell>
          <cell r="T2688" t="str">
            <v>Closed</v>
          </cell>
          <cell r="U2688" t="str">
            <v>30193934</v>
          </cell>
        </row>
        <row r="2689">
          <cell r="A2689">
            <v>5251</v>
          </cell>
          <cell r="B2689" t="str">
            <v>CBP/C</v>
          </cell>
          <cell r="C2689" t="str">
            <v>MOC</v>
          </cell>
          <cell r="E2689" t="str">
            <v>Add sample point at SSH steam header</v>
          </cell>
          <cell r="F2689">
            <v>0</v>
          </cell>
          <cell r="I2689">
            <v>0</v>
          </cell>
          <cell r="J2689" t="str">
            <v>Wei Youbing</v>
          </cell>
          <cell r="O2689">
            <v>38717</v>
          </cell>
          <cell r="P2689">
            <v>38717</v>
          </cell>
          <cell r="R2689">
            <v>38897</v>
          </cell>
          <cell r="T2689" t="str">
            <v>Closed</v>
          </cell>
        </row>
        <row r="2690">
          <cell r="A2690">
            <v>5250</v>
          </cell>
          <cell r="B2690" t="str">
            <v>CBP/C</v>
          </cell>
          <cell r="C2690" t="str">
            <v>MOC</v>
          </cell>
          <cell r="E2690" t="str">
            <v>Add sample point at outlet of E270</v>
          </cell>
          <cell r="F2690">
            <v>0</v>
          </cell>
          <cell r="I2690">
            <v>0</v>
          </cell>
          <cell r="J2690" t="str">
            <v>Wei Youbin</v>
          </cell>
          <cell r="L2690">
            <v>38581</v>
          </cell>
          <cell r="M2690">
            <v>38581</v>
          </cell>
          <cell r="N2690">
            <v>38625</v>
          </cell>
          <cell r="O2690">
            <v>38610</v>
          </cell>
          <cell r="P2690">
            <v>38610</v>
          </cell>
          <cell r="R2690">
            <v>38790</v>
          </cell>
          <cell r="T2690" t="str">
            <v>Closed</v>
          </cell>
        </row>
        <row r="2691">
          <cell r="A2691">
            <v>5249</v>
          </cell>
          <cell r="B2691" t="str">
            <v>CBP/C</v>
          </cell>
          <cell r="C2691" t="str">
            <v>MOC</v>
          </cell>
          <cell r="E2691" t="str">
            <v>Add pipeline from 390-P-905 to Z-930</v>
          </cell>
          <cell r="F2691">
            <v>0</v>
          </cell>
          <cell r="I2691">
            <v>3840</v>
          </cell>
          <cell r="J2691" t="str">
            <v>Wei Youbing</v>
          </cell>
          <cell r="O2691">
            <v>38776</v>
          </cell>
          <cell r="P2691">
            <v>38776</v>
          </cell>
          <cell r="R2691">
            <v>38956</v>
          </cell>
          <cell r="T2691" t="str">
            <v>Closed</v>
          </cell>
          <cell r="U2691" t="str">
            <v>30198808</v>
          </cell>
        </row>
        <row r="2692">
          <cell r="A2692">
            <v>5248</v>
          </cell>
          <cell r="B2692" t="str">
            <v>CBP/C</v>
          </cell>
          <cell r="C2692" t="str">
            <v>Projects</v>
          </cell>
          <cell r="E2692" t="str">
            <v>Add 1500m3 spent caustic tank in A600</v>
          </cell>
          <cell r="F2692">
            <v>4000000</v>
          </cell>
          <cell r="G2692">
            <v>0</v>
          </cell>
          <cell r="H2692">
            <v>0</v>
          </cell>
          <cell r="I2692">
            <v>19880</v>
          </cell>
          <cell r="J2692" t="str">
            <v>Liu Xiaoli</v>
          </cell>
          <cell r="K2692" t="str">
            <v>Ding Changyong</v>
          </cell>
          <cell r="L2692">
            <v>38783</v>
          </cell>
          <cell r="M2692">
            <v>38783</v>
          </cell>
          <cell r="N2692">
            <v>39522</v>
          </cell>
          <cell r="O2692">
            <v>39556</v>
          </cell>
          <cell r="P2692">
            <v>39556</v>
          </cell>
          <cell r="R2692">
            <v>39736</v>
          </cell>
          <cell r="T2692" t="str">
            <v>Closed</v>
          </cell>
          <cell r="U2692" t="str">
            <v>30247098</v>
          </cell>
        </row>
        <row r="2693">
          <cell r="A2693">
            <v>5247</v>
          </cell>
          <cell r="B2693" t="str">
            <v>CBP/C</v>
          </cell>
          <cell r="C2693" t="str">
            <v>Projects</v>
          </cell>
          <cell r="E2693" t="str">
            <v>Add waste toluene second collection vessel</v>
          </cell>
          <cell r="F2693">
            <v>176000</v>
          </cell>
          <cell r="I2693">
            <v>45867</v>
          </cell>
          <cell r="J2693" t="str">
            <v>Wei Youbing</v>
          </cell>
          <cell r="L2693">
            <v>38670</v>
          </cell>
          <cell r="M2693">
            <v>38670</v>
          </cell>
          <cell r="N2693">
            <v>38960</v>
          </cell>
          <cell r="O2693">
            <v>38960</v>
          </cell>
          <cell r="P2693">
            <v>38960</v>
          </cell>
          <cell r="R2693">
            <v>39140</v>
          </cell>
          <cell r="T2693" t="str">
            <v>Closed</v>
          </cell>
          <cell r="U2693" t="str">
            <v>30205598</v>
          </cell>
        </row>
        <row r="2694">
          <cell r="A2694">
            <v>5246</v>
          </cell>
          <cell r="B2694" t="str">
            <v>CBP/C</v>
          </cell>
          <cell r="C2694" t="str">
            <v>Projects</v>
          </cell>
          <cell r="E2694" t="str">
            <v>Add seperate drum for 610C104 venting</v>
          </cell>
          <cell r="F2694">
            <v>170000</v>
          </cell>
          <cell r="I2694">
            <v>0</v>
          </cell>
          <cell r="J2694" t="str">
            <v>Wei Youbing</v>
          </cell>
          <cell r="L2694">
            <v>38670</v>
          </cell>
          <cell r="M2694">
            <v>38670</v>
          </cell>
          <cell r="N2694">
            <v>38960</v>
          </cell>
          <cell r="O2694">
            <v>38960</v>
          </cell>
          <cell r="P2694">
            <v>38960</v>
          </cell>
          <cell r="R2694">
            <v>39140</v>
          </cell>
          <cell r="T2694" t="str">
            <v>Closed</v>
          </cell>
          <cell r="U2694" t="str">
            <v>30205594</v>
          </cell>
        </row>
        <row r="2695">
          <cell r="A2695">
            <v>5245</v>
          </cell>
          <cell r="B2695" t="str">
            <v>CBP/C</v>
          </cell>
          <cell r="C2695" t="str">
            <v>MOC</v>
          </cell>
          <cell r="E2695" t="str">
            <v>Revamp Condensate Outlet Pipeline for Turbines K300/K600/K650</v>
          </cell>
          <cell r="F2695">
            <v>0</v>
          </cell>
          <cell r="I2695">
            <v>160723</v>
          </cell>
          <cell r="J2695" t="str">
            <v>Wei Youbing</v>
          </cell>
          <cell r="K2695" t="str">
            <v>Ling Taizhong(TAR)</v>
          </cell>
          <cell r="L2695">
            <v>38589</v>
          </cell>
          <cell r="M2695">
            <v>38589</v>
          </cell>
          <cell r="O2695">
            <v>40319</v>
          </cell>
          <cell r="P2695">
            <v>40319</v>
          </cell>
          <cell r="R2695">
            <v>40499</v>
          </cell>
          <cell r="T2695" t="str">
            <v>Closed</v>
          </cell>
          <cell r="U2695" t="str">
            <v>30198629</v>
          </cell>
        </row>
        <row r="2696">
          <cell r="A2696">
            <v>5244</v>
          </cell>
          <cell r="B2696" t="str">
            <v>CBP/C</v>
          </cell>
          <cell r="C2696" t="str">
            <v>MOC</v>
          </cell>
          <cell r="E2696" t="str">
            <v>Add COD on line analyzer at outlet of 610-Z-102</v>
          </cell>
          <cell r="F2696">
            <v>0</v>
          </cell>
          <cell r="I2696">
            <v>0</v>
          </cell>
          <cell r="J2696" t="str">
            <v>Zhang Danian</v>
          </cell>
          <cell r="R2696">
            <v>41274</v>
          </cell>
          <cell r="T2696" t="str">
            <v>Canceled</v>
          </cell>
        </row>
        <row r="2697">
          <cell r="A2697">
            <v>5243</v>
          </cell>
          <cell r="B2697" t="str">
            <v>CBP/C</v>
          </cell>
          <cell r="C2697" t="str">
            <v>MOC</v>
          </cell>
          <cell r="E2697" t="str">
            <v>Add flowmeter at outlet of turbine cond.K-300-T/K-600-T/K-650</v>
          </cell>
          <cell r="F2697">
            <v>0</v>
          </cell>
          <cell r="I2697">
            <v>0</v>
          </cell>
          <cell r="J2697" t="str">
            <v>Zhang Danian</v>
          </cell>
          <cell r="L2697">
            <v>38589</v>
          </cell>
          <cell r="M2697">
            <v>38589</v>
          </cell>
          <cell r="R2697">
            <v>41274</v>
          </cell>
          <cell r="T2697" t="str">
            <v>Closed</v>
          </cell>
        </row>
        <row r="2698">
          <cell r="A2698">
            <v>5242</v>
          </cell>
          <cell r="B2698" t="str">
            <v>CAP/A</v>
          </cell>
          <cell r="C2698" t="str">
            <v>MOC</v>
          </cell>
          <cell r="E2698" t="str">
            <v>Jumper from CAA to EA and back to CAA line</v>
          </cell>
          <cell r="F2698">
            <v>0</v>
          </cell>
          <cell r="I2698">
            <v>13760</v>
          </cell>
          <cell r="J2698" t="str">
            <v>Lv Zhihong</v>
          </cell>
          <cell r="K2698" t="str">
            <v>Cheah YK</v>
          </cell>
          <cell r="L2698">
            <v>38580</v>
          </cell>
          <cell r="M2698">
            <v>38580</v>
          </cell>
          <cell r="N2698">
            <v>38625</v>
          </cell>
          <cell r="O2698">
            <v>38625</v>
          </cell>
          <cell r="P2698">
            <v>38625</v>
          </cell>
          <cell r="R2698">
            <v>38805</v>
          </cell>
          <cell r="T2698" t="str">
            <v>Closed</v>
          </cell>
          <cell r="U2698" t="str">
            <v>30193752</v>
          </cell>
        </row>
        <row r="2699">
          <cell r="A2699">
            <v>5241</v>
          </cell>
          <cell r="B2699" t="str">
            <v>CBP/A</v>
          </cell>
          <cell r="C2699" t="str">
            <v>MOC</v>
          </cell>
          <cell r="E2699" t="str">
            <v>Add flanges at inlet/outlet on shellside and tubeside of 430E302C</v>
          </cell>
          <cell r="F2699">
            <v>0</v>
          </cell>
          <cell r="I2699">
            <v>0</v>
          </cell>
          <cell r="J2699" t="str">
            <v>Xiao Wenjing</v>
          </cell>
          <cell r="O2699">
            <v>38748</v>
          </cell>
          <cell r="P2699">
            <v>38748</v>
          </cell>
          <cell r="R2699">
            <v>38928</v>
          </cell>
          <cell r="T2699" t="str">
            <v>Closed</v>
          </cell>
          <cell r="U2699" t="str">
            <v>30193445</v>
          </cell>
        </row>
        <row r="2700">
          <cell r="A2700">
            <v>5240</v>
          </cell>
          <cell r="B2700" t="str">
            <v>CBP/A</v>
          </cell>
          <cell r="C2700" t="str">
            <v>MOC</v>
          </cell>
          <cell r="E2700" t="str">
            <v>Export heavy gasoline directly to STT1310</v>
          </cell>
          <cell r="F2700">
            <v>0</v>
          </cell>
          <cell r="I2700">
            <v>0</v>
          </cell>
          <cell r="L2700">
            <v>38553</v>
          </cell>
          <cell r="M2700">
            <v>38553</v>
          </cell>
          <cell r="N2700">
            <v>38610</v>
          </cell>
          <cell r="O2700">
            <v>38610</v>
          </cell>
          <cell r="P2700">
            <v>38610</v>
          </cell>
          <cell r="R2700">
            <v>38790</v>
          </cell>
          <cell r="T2700" t="str">
            <v>Closed</v>
          </cell>
        </row>
        <row r="2701">
          <cell r="A2701">
            <v>5239</v>
          </cell>
          <cell r="B2701" t="str">
            <v>CTE/D</v>
          </cell>
          <cell r="C2701" t="str">
            <v>Projects</v>
          </cell>
          <cell r="E2701" t="str">
            <v>Rolling Cabinets Room 161, D700</v>
          </cell>
          <cell r="F2701">
            <v>250000</v>
          </cell>
          <cell r="I2701">
            <v>0</v>
          </cell>
          <cell r="J2701" t="str">
            <v>Wu Deshan</v>
          </cell>
          <cell r="L2701">
            <v>38582</v>
          </cell>
          <cell r="M2701">
            <v>38582</v>
          </cell>
          <cell r="N2701">
            <v>38656</v>
          </cell>
          <cell r="O2701">
            <v>38656</v>
          </cell>
          <cell r="P2701">
            <v>38656</v>
          </cell>
          <cell r="R2701">
            <v>38836</v>
          </cell>
          <cell r="T2701" t="str">
            <v>Closed</v>
          </cell>
          <cell r="U2701" t="str">
            <v>30194122</v>
          </cell>
        </row>
        <row r="2702">
          <cell r="A2702">
            <v>5238</v>
          </cell>
          <cell r="B2702" t="str">
            <v>CBP/C</v>
          </cell>
          <cell r="C2702" t="str">
            <v>MOC</v>
          </cell>
          <cell r="E2702" t="str">
            <v>Add viscosity on line analyser for QO</v>
          </cell>
          <cell r="F2702">
            <v>0</v>
          </cell>
          <cell r="I2702">
            <v>0</v>
          </cell>
          <cell r="J2702" t="str">
            <v>Zhang Danian</v>
          </cell>
          <cell r="N2702">
            <v>38615</v>
          </cell>
          <cell r="R2702">
            <v>41274</v>
          </cell>
          <cell r="T2702" t="str">
            <v>Canceled</v>
          </cell>
        </row>
        <row r="2703">
          <cell r="A2703">
            <v>5237</v>
          </cell>
          <cell r="B2703" t="str">
            <v>CBP/C</v>
          </cell>
          <cell r="C2703" t="str">
            <v>MOC</v>
          </cell>
          <cell r="E2703" t="str">
            <v>Add Na+ on line analyser for DS steam</v>
          </cell>
          <cell r="F2703">
            <v>0</v>
          </cell>
          <cell r="I2703">
            <v>0</v>
          </cell>
          <cell r="J2703" t="str">
            <v>Zhang Danian</v>
          </cell>
          <cell r="N2703">
            <v>38615</v>
          </cell>
          <cell r="R2703">
            <v>41274</v>
          </cell>
          <cell r="T2703" t="str">
            <v>Canceled</v>
          </cell>
        </row>
        <row r="2704">
          <cell r="A2704">
            <v>5236</v>
          </cell>
          <cell r="B2704" t="str">
            <v>CBP/C</v>
          </cell>
          <cell r="C2704" t="str">
            <v>MOC</v>
          </cell>
          <cell r="E2704" t="str">
            <v>Add flowmeter for BFW BCC</v>
          </cell>
          <cell r="F2704">
            <v>0</v>
          </cell>
          <cell r="I2704">
            <v>768225</v>
          </cell>
          <cell r="J2704" t="str">
            <v>Fang Zhengbo</v>
          </cell>
          <cell r="L2704">
            <v>38553</v>
          </cell>
          <cell r="M2704">
            <v>38553</v>
          </cell>
          <cell r="R2704">
            <v>41274</v>
          </cell>
          <cell r="T2704" t="str">
            <v>Closed</v>
          </cell>
          <cell r="U2704" t="str">
            <v>30193641</v>
          </cell>
        </row>
        <row r="2705">
          <cell r="A2705">
            <v>5235</v>
          </cell>
          <cell r="B2705" t="str">
            <v>CBP/C</v>
          </cell>
          <cell r="C2705" t="str">
            <v>MOC</v>
          </cell>
          <cell r="E2705" t="str">
            <v>Add LP steam vent for SUB</v>
          </cell>
          <cell r="F2705">
            <v>0</v>
          </cell>
          <cell r="I2705">
            <v>768225</v>
          </cell>
          <cell r="J2705" t="str">
            <v>Fang Zhengbo</v>
          </cell>
          <cell r="L2705">
            <v>38553</v>
          </cell>
          <cell r="M2705">
            <v>38553</v>
          </cell>
          <cell r="N2705">
            <v>38625</v>
          </cell>
          <cell r="O2705">
            <v>38625</v>
          </cell>
          <cell r="P2705">
            <v>38625</v>
          </cell>
          <cell r="R2705">
            <v>38805</v>
          </cell>
          <cell r="T2705" t="str">
            <v>Closed</v>
          </cell>
          <cell r="U2705" t="str">
            <v>30193641</v>
          </cell>
        </row>
        <row r="2706">
          <cell r="A2706">
            <v>5234</v>
          </cell>
          <cell r="B2706" t="str">
            <v>CBP/C</v>
          </cell>
          <cell r="C2706" t="str">
            <v>MOC</v>
          </cell>
          <cell r="E2706" t="str">
            <v>Add drainage line at discharge of 320P230A/B</v>
          </cell>
          <cell r="F2706">
            <v>0</v>
          </cell>
          <cell r="I2706">
            <v>768225</v>
          </cell>
          <cell r="J2706" t="str">
            <v>Fang Zhengbo</v>
          </cell>
          <cell r="L2706">
            <v>38541</v>
          </cell>
          <cell r="M2706">
            <v>38541</v>
          </cell>
          <cell r="N2706">
            <v>38586</v>
          </cell>
          <cell r="O2706">
            <v>38586</v>
          </cell>
          <cell r="P2706">
            <v>38586</v>
          </cell>
          <cell r="R2706">
            <v>38766</v>
          </cell>
          <cell r="T2706" t="str">
            <v>Closed</v>
          </cell>
          <cell r="U2706" t="str">
            <v>30193641</v>
          </cell>
        </row>
        <row r="2707">
          <cell r="A2707">
            <v>5233</v>
          </cell>
          <cell r="B2707" t="str">
            <v>CBP/C</v>
          </cell>
          <cell r="C2707" t="str">
            <v>MOC</v>
          </cell>
          <cell r="E2707" t="str">
            <v>Add jumper line at inlet and outlet of E230A/B</v>
          </cell>
          <cell r="F2707">
            <v>0</v>
          </cell>
          <cell r="I2707">
            <v>768225</v>
          </cell>
          <cell r="J2707" t="str">
            <v>Fang Zhengbo/Liu Xiaoli</v>
          </cell>
          <cell r="L2707">
            <v>38526</v>
          </cell>
          <cell r="M2707">
            <v>38526</v>
          </cell>
          <cell r="N2707">
            <v>38586</v>
          </cell>
          <cell r="R2707">
            <v>41274</v>
          </cell>
          <cell r="T2707" t="str">
            <v>Closed</v>
          </cell>
          <cell r="U2707" t="str">
            <v>30193641</v>
          </cell>
        </row>
        <row r="2708">
          <cell r="A2708">
            <v>5232</v>
          </cell>
          <cell r="B2708" t="str">
            <v>CBP/C</v>
          </cell>
          <cell r="C2708" t="str">
            <v>Projects</v>
          </cell>
          <cell r="E2708" t="str">
            <v>Add connection line for FG system between Sub and EU</v>
          </cell>
          <cell r="F2708">
            <v>1850000</v>
          </cell>
          <cell r="G2708">
            <v>0</v>
          </cell>
          <cell r="H2708">
            <v>0</v>
          </cell>
          <cell r="I2708">
            <v>1894</v>
          </cell>
          <cell r="J2708" t="str">
            <v>Fang Zhengbo</v>
          </cell>
          <cell r="L2708">
            <v>38723</v>
          </cell>
          <cell r="M2708">
            <v>38735</v>
          </cell>
          <cell r="N2708">
            <v>38990</v>
          </cell>
          <cell r="O2708">
            <v>38990</v>
          </cell>
          <cell r="P2708">
            <v>38990</v>
          </cell>
          <cell r="R2708">
            <v>39170</v>
          </cell>
          <cell r="T2708" t="str">
            <v>Closed</v>
          </cell>
          <cell r="U2708" t="str">
            <v>30214157</v>
          </cell>
        </row>
        <row r="2709">
          <cell r="A2709">
            <v>5231</v>
          </cell>
          <cell r="B2709" t="str">
            <v>CBP/A</v>
          </cell>
          <cell r="C2709" t="str">
            <v>MOC</v>
          </cell>
          <cell r="E2709" t="str">
            <v>Add DP gauge on inlet/outlet of 430E303 shellside</v>
          </cell>
          <cell r="F2709">
            <v>0</v>
          </cell>
          <cell r="I2709">
            <v>5282</v>
          </cell>
          <cell r="J2709" t="str">
            <v>Zhang Danian</v>
          </cell>
          <cell r="L2709">
            <v>38581</v>
          </cell>
          <cell r="M2709">
            <v>38581</v>
          </cell>
          <cell r="N2709">
            <v>38610</v>
          </cell>
          <cell r="O2709">
            <v>38610</v>
          </cell>
          <cell r="P2709">
            <v>38610</v>
          </cell>
          <cell r="R2709">
            <v>38790</v>
          </cell>
          <cell r="T2709" t="str">
            <v>Closed</v>
          </cell>
          <cell r="U2709" t="str">
            <v>30193096</v>
          </cell>
        </row>
        <row r="2710">
          <cell r="A2710">
            <v>5230</v>
          </cell>
          <cell r="B2710" t="str">
            <v>CBP/A</v>
          </cell>
          <cell r="C2710" t="str">
            <v>MOC</v>
          </cell>
          <cell r="E2710" t="str">
            <v>Add butterfly valve on STT 1520 outgoing line to slop</v>
          </cell>
          <cell r="F2710">
            <v>0</v>
          </cell>
          <cell r="I2710">
            <v>0</v>
          </cell>
          <cell r="J2710" t="str">
            <v>Fang Zhengbo</v>
          </cell>
          <cell r="L2710">
            <v>38533</v>
          </cell>
          <cell r="M2710">
            <v>38533</v>
          </cell>
          <cell r="N2710">
            <v>38595</v>
          </cell>
          <cell r="O2710">
            <v>38595</v>
          </cell>
          <cell r="P2710">
            <v>38595</v>
          </cell>
          <cell r="R2710">
            <v>38775</v>
          </cell>
          <cell r="T2710" t="str">
            <v>Closed</v>
          </cell>
          <cell r="U2710" t="str">
            <v>30193368</v>
          </cell>
        </row>
        <row r="2711">
          <cell r="A2711">
            <v>5229</v>
          </cell>
          <cell r="B2711" t="str">
            <v>CTA/S</v>
          </cell>
          <cell r="C2711" t="str">
            <v>Projects</v>
          </cell>
          <cell r="E2711" t="str">
            <v>Add one DCS operator station in C1 plant</v>
          </cell>
          <cell r="F2711">
            <v>82000</v>
          </cell>
          <cell r="I2711">
            <v>0</v>
          </cell>
          <cell r="J2711" t="str">
            <v>Qin Mingwei</v>
          </cell>
          <cell r="L2711">
            <v>38559</v>
          </cell>
          <cell r="M2711">
            <v>38560</v>
          </cell>
          <cell r="N2711">
            <v>38754</v>
          </cell>
          <cell r="O2711">
            <v>38754</v>
          </cell>
          <cell r="P2711">
            <v>38754</v>
          </cell>
          <cell r="R2711">
            <v>38934</v>
          </cell>
          <cell r="T2711" t="str">
            <v>Closed</v>
          </cell>
          <cell r="U2711" t="str">
            <v>30190926</v>
          </cell>
        </row>
        <row r="2712">
          <cell r="A2712">
            <v>5228</v>
          </cell>
          <cell r="B2712" t="str">
            <v>CTA/S</v>
          </cell>
          <cell r="C2712" t="str">
            <v>Projects</v>
          </cell>
          <cell r="E2712" t="str">
            <v>Add one operator station in OXO plant</v>
          </cell>
          <cell r="F2712">
            <v>82000</v>
          </cell>
          <cell r="I2712">
            <v>0</v>
          </cell>
          <cell r="J2712" t="str">
            <v>Li zhongqiu</v>
          </cell>
          <cell r="L2712">
            <v>38555</v>
          </cell>
          <cell r="M2712">
            <v>38555</v>
          </cell>
          <cell r="N2712">
            <v>38776</v>
          </cell>
          <cell r="O2712">
            <v>38753</v>
          </cell>
          <cell r="P2712">
            <v>38753</v>
          </cell>
          <cell r="R2712">
            <v>38933</v>
          </cell>
          <cell r="T2712" t="str">
            <v>Closed</v>
          </cell>
          <cell r="U2712" t="str">
            <v>30190923</v>
          </cell>
        </row>
        <row r="2713">
          <cell r="A2713">
            <v>5227</v>
          </cell>
          <cell r="B2713" t="str">
            <v>CCP/F</v>
          </cell>
          <cell r="C2713" t="str">
            <v>MOC</v>
          </cell>
          <cell r="E2713" t="str">
            <v>Two stages running of K1200</v>
          </cell>
          <cell r="F2713">
            <v>0</v>
          </cell>
          <cell r="I2713">
            <v>0</v>
          </cell>
          <cell r="J2713" t="str">
            <v>Fang Zhengbo</v>
          </cell>
          <cell r="L2713">
            <v>38545</v>
          </cell>
          <cell r="M2713">
            <v>38545</v>
          </cell>
          <cell r="N2713">
            <v>38584</v>
          </cell>
          <cell r="O2713">
            <v>38595</v>
          </cell>
          <cell r="P2713">
            <v>38595</v>
          </cell>
          <cell r="R2713">
            <v>38775</v>
          </cell>
          <cell r="T2713" t="str">
            <v>Closed</v>
          </cell>
        </row>
        <row r="2714">
          <cell r="A2714">
            <v>5226</v>
          </cell>
          <cell r="B2714" t="str">
            <v>CCP/F</v>
          </cell>
          <cell r="C2714" t="str">
            <v>MOC</v>
          </cell>
          <cell r="E2714" t="str">
            <v>Simple connection drawing for temporary air compressor</v>
          </cell>
          <cell r="F2714">
            <v>0</v>
          </cell>
          <cell r="I2714">
            <v>8160</v>
          </cell>
          <cell r="J2714" t="str">
            <v>Fang Zhengbo</v>
          </cell>
          <cell r="N2714">
            <v>38584</v>
          </cell>
          <cell r="O2714">
            <v>38595</v>
          </cell>
          <cell r="P2714">
            <v>38595</v>
          </cell>
          <cell r="R2714">
            <v>38775</v>
          </cell>
          <cell r="T2714" t="str">
            <v>Closed</v>
          </cell>
          <cell r="U2714" t="str">
            <v>30193200</v>
          </cell>
        </row>
        <row r="2715">
          <cell r="A2715">
            <v>5225</v>
          </cell>
          <cell r="B2715" t="str">
            <v>CCP/M</v>
          </cell>
          <cell r="C2715" t="str">
            <v>MOC</v>
          </cell>
          <cell r="E2715" t="str">
            <v>Add a ventilator for smoking room</v>
          </cell>
          <cell r="F2715">
            <v>0</v>
          </cell>
          <cell r="I2715">
            <v>0</v>
          </cell>
          <cell r="J2715" t="str">
            <v>Jiang Wenqing</v>
          </cell>
          <cell r="N2715">
            <v>38584</v>
          </cell>
          <cell r="O2715">
            <v>38595</v>
          </cell>
          <cell r="P2715">
            <v>38595</v>
          </cell>
          <cell r="R2715">
            <v>38775</v>
          </cell>
          <cell r="T2715" t="str">
            <v>Closed</v>
          </cell>
        </row>
        <row r="2716">
          <cell r="A2716">
            <v>5223</v>
          </cell>
          <cell r="B2716" t="str">
            <v>CBP/S</v>
          </cell>
          <cell r="C2716" t="str">
            <v>MOC</v>
          </cell>
          <cell r="E2716" t="str">
            <v>Detector alarm setting modification</v>
          </cell>
          <cell r="F2716">
            <v>0</v>
          </cell>
          <cell r="I2716">
            <v>0</v>
          </cell>
          <cell r="J2716" t="str">
            <v>Wang Hongwang</v>
          </cell>
          <cell r="L2716">
            <v>38543</v>
          </cell>
          <cell r="M2716">
            <v>38543</v>
          </cell>
          <cell r="N2716">
            <v>38610</v>
          </cell>
          <cell r="O2716">
            <v>38610</v>
          </cell>
          <cell r="P2716">
            <v>38610</v>
          </cell>
          <cell r="R2716">
            <v>38790</v>
          </cell>
          <cell r="T2716" t="str">
            <v>Closed</v>
          </cell>
        </row>
        <row r="2717">
          <cell r="A2717">
            <v>5222</v>
          </cell>
          <cell r="B2717" t="str">
            <v>CBP/S</v>
          </cell>
          <cell r="C2717" t="str">
            <v>MOC</v>
          </cell>
          <cell r="E2717" t="str">
            <v>BFW pump P1201A/B discharge line modification</v>
          </cell>
          <cell r="F2717">
            <v>0</v>
          </cell>
          <cell r="I2717">
            <v>0</v>
          </cell>
          <cell r="L2717">
            <v>38518</v>
          </cell>
          <cell r="M2717">
            <v>38518</v>
          </cell>
          <cell r="N2717">
            <v>38548</v>
          </cell>
          <cell r="O2717">
            <v>38543</v>
          </cell>
          <cell r="P2717">
            <v>38543</v>
          </cell>
          <cell r="R2717">
            <v>38723</v>
          </cell>
          <cell r="T2717" t="str">
            <v>Closed</v>
          </cell>
        </row>
        <row r="2718">
          <cell r="A2718">
            <v>5221</v>
          </cell>
          <cell r="B2718" t="str">
            <v>CHA</v>
          </cell>
          <cell r="C2718" t="str">
            <v>Projects</v>
          </cell>
          <cell r="E2718" t="str">
            <v>Add rain trench for landscaping along north cable trench at Q1 between L3&amp;L4</v>
          </cell>
          <cell r="F2718">
            <v>60000</v>
          </cell>
          <cell r="I2718">
            <v>17920</v>
          </cell>
          <cell r="J2718" t="str">
            <v>Guo Yibing</v>
          </cell>
          <cell r="L2718">
            <v>38576</v>
          </cell>
          <cell r="M2718">
            <v>38576</v>
          </cell>
          <cell r="N2718">
            <v>38717</v>
          </cell>
          <cell r="O2718">
            <v>38717</v>
          </cell>
          <cell r="P2718">
            <v>38717</v>
          </cell>
          <cell r="R2718">
            <v>38897</v>
          </cell>
          <cell r="T2718" t="str">
            <v>Closed</v>
          </cell>
          <cell r="U2718" t="str">
            <v>30193580</v>
          </cell>
        </row>
        <row r="2719">
          <cell r="A2719">
            <v>5219</v>
          </cell>
          <cell r="B2719" t="str">
            <v>CBP/C</v>
          </cell>
          <cell r="C2719" t="str">
            <v>MOC</v>
          </cell>
          <cell r="E2719" t="str">
            <v>Add mass flowmeter for ethlyene propylene production r3</v>
          </cell>
          <cell r="F2719">
            <v>0</v>
          </cell>
          <cell r="I2719">
            <v>0</v>
          </cell>
          <cell r="J2719" t="str">
            <v>Zhang Danian</v>
          </cell>
          <cell r="N2719">
            <v>38640</v>
          </cell>
          <cell r="R2719">
            <v>41274</v>
          </cell>
          <cell r="T2719" t="str">
            <v>Canceled</v>
          </cell>
        </row>
        <row r="2720">
          <cell r="A2720">
            <v>5218</v>
          </cell>
          <cell r="B2720" t="str">
            <v>CBP/C</v>
          </cell>
          <cell r="C2720" t="str">
            <v>Projects</v>
          </cell>
          <cell r="E2720" t="str">
            <v>Add safety pass for BCC operation platform</v>
          </cell>
          <cell r="F2720">
            <v>1580000</v>
          </cell>
          <cell r="G2720">
            <v>0</v>
          </cell>
          <cell r="H2720">
            <v>0</v>
          </cell>
          <cell r="I2720">
            <v>124755</v>
          </cell>
          <cell r="J2720" t="str">
            <v>Jiang Wenqing</v>
          </cell>
          <cell r="L2720">
            <v>38670</v>
          </cell>
          <cell r="M2720">
            <v>38710</v>
          </cell>
          <cell r="N2720">
            <v>39021</v>
          </cell>
          <cell r="O2720">
            <v>39021</v>
          </cell>
          <cell r="P2720">
            <v>39021</v>
          </cell>
          <cell r="R2720">
            <v>39201</v>
          </cell>
          <cell r="T2720" t="str">
            <v>Closed</v>
          </cell>
          <cell r="U2720" t="str">
            <v>30202912</v>
          </cell>
        </row>
        <row r="2721">
          <cell r="A2721">
            <v>5217</v>
          </cell>
          <cell r="B2721" t="str">
            <v>CCP/F</v>
          </cell>
          <cell r="C2721" t="str">
            <v>Projects</v>
          </cell>
          <cell r="E2721" t="str">
            <v>Add a level meter for cooling line 2330.006.1 of 85% FA</v>
          </cell>
          <cell r="F2721">
            <v>0</v>
          </cell>
          <cell r="I2721">
            <v>27680</v>
          </cell>
          <cell r="J2721" t="str">
            <v>Fang Zhengbo</v>
          </cell>
          <cell r="M2721">
            <v>38650</v>
          </cell>
          <cell r="N2721">
            <v>38656</v>
          </cell>
          <cell r="R2721">
            <v>41274</v>
          </cell>
          <cell r="T2721" t="str">
            <v>Closed</v>
          </cell>
          <cell r="U2721" t="str">
            <v>30192424</v>
          </cell>
        </row>
        <row r="2722">
          <cell r="A2722">
            <v>5216</v>
          </cell>
          <cell r="B2722" t="str">
            <v>CCP/F</v>
          </cell>
          <cell r="C2722" t="str">
            <v>Projects</v>
          </cell>
          <cell r="E2722" t="str">
            <v>C1 B605 loading station modification</v>
          </cell>
          <cell r="F2722">
            <v>0</v>
          </cell>
          <cell r="I2722">
            <v>0</v>
          </cell>
          <cell r="J2722" t="str">
            <v>Tao Zuliang</v>
          </cell>
          <cell r="N2722">
            <v>38806</v>
          </cell>
          <cell r="R2722">
            <v>41274</v>
          </cell>
          <cell r="T2722" t="str">
            <v>Canceled</v>
          </cell>
        </row>
        <row r="2723">
          <cell r="A2723">
            <v>5215</v>
          </cell>
          <cell r="B2723" t="str">
            <v>CAP/A</v>
          </cell>
          <cell r="C2723" t="str">
            <v>MOC</v>
          </cell>
          <cell r="E2723" t="str">
            <v>Mount a standby filter</v>
          </cell>
          <cell r="F2723">
            <v>0</v>
          </cell>
          <cell r="I2723">
            <v>0</v>
          </cell>
          <cell r="J2723" t="str">
            <v>Lv Zhihong</v>
          </cell>
          <cell r="L2723">
            <v>38517</v>
          </cell>
          <cell r="M2723">
            <v>38517</v>
          </cell>
          <cell r="N2723">
            <v>38595</v>
          </cell>
          <cell r="O2723">
            <v>38595</v>
          </cell>
          <cell r="P2723">
            <v>38595</v>
          </cell>
          <cell r="R2723">
            <v>38775</v>
          </cell>
          <cell r="T2723" t="str">
            <v>Closed</v>
          </cell>
        </row>
        <row r="2724">
          <cell r="A2724">
            <v>5214</v>
          </cell>
          <cell r="B2724" t="str">
            <v>CAP/A</v>
          </cell>
          <cell r="C2724" t="str">
            <v>MOC</v>
          </cell>
          <cell r="E2724" t="str">
            <v>Mount control valve at the discharge of P3930 and P3940</v>
          </cell>
          <cell r="F2724">
            <v>0</v>
          </cell>
          <cell r="I2724">
            <v>0</v>
          </cell>
          <cell r="J2724" t="str">
            <v>Lv Zhihong</v>
          </cell>
          <cell r="L2724">
            <v>38519</v>
          </cell>
          <cell r="M2724">
            <v>38519</v>
          </cell>
          <cell r="N2724">
            <v>38595</v>
          </cell>
          <cell r="O2724">
            <v>38595</v>
          </cell>
          <cell r="P2724">
            <v>38595</v>
          </cell>
          <cell r="R2724">
            <v>38775</v>
          </cell>
          <cell r="T2724" t="str">
            <v>Closed</v>
          </cell>
        </row>
        <row r="2725">
          <cell r="A2725">
            <v>5213</v>
          </cell>
          <cell r="B2725" t="str">
            <v>CAP/A</v>
          </cell>
          <cell r="C2725" t="str">
            <v>MOC</v>
          </cell>
          <cell r="E2725" t="str">
            <v>Change the position of Sulfuric acid valves and change the entrance line</v>
          </cell>
          <cell r="F2725">
            <v>0</v>
          </cell>
          <cell r="I2725">
            <v>0</v>
          </cell>
          <cell r="J2725" t="str">
            <v>Lv Zhihong</v>
          </cell>
          <cell r="L2725">
            <v>38518</v>
          </cell>
          <cell r="M2725">
            <v>38518</v>
          </cell>
          <cell r="N2725">
            <v>38595</v>
          </cell>
          <cell r="O2725">
            <v>38595</v>
          </cell>
          <cell r="P2725">
            <v>38595</v>
          </cell>
          <cell r="R2725">
            <v>38775</v>
          </cell>
          <cell r="T2725" t="str">
            <v>Closed</v>
          </cell>
        </row>
        <row r="2726">
          <cell r="A2726">
            <v>5212</v>
          </cell>
          <cell r="B2726" t="str">
            <v>CEP/P</v>
          </cell>
          <cell r="C2726" t="str">
            <v>MOC</v>
          </cell>
          <cell r="E2726" t="str">
            <v>Install filters under steel mesh plate at each point of drainage</v>
          </cell>
          <cell r="F2726">
            <v>0</v>
          </cell>
          <cell r="I2726">
            <v>0</v>
          </cell>
          <cell r="J2726" t="str">
            <v>Wu Zefei</v>
          </cell>
          <cell r="L2726">
            <v>38511</v>
          </cell>
          <cell r="M2726">
            <v>38511</v>
          </cell>
          <cell r="N2726">
            <v>38596</v>
          </cell>
          <cell r="O2726">
            <v>38596</v>
          </cell>
          <cell r="P2726">
            <v>38596</v>
          </cell>
          <cell r="R2726">
            <v>38776</v>
          </cell>
          <cell r="T2726" t="str">
            <v>Closed</v>
          </cell>
        </row>
        <row r="2727">
          <cell r="A2727">
            <v>5211</v>
          </cell>
          <cell r="B2727" t="str">
            <v>CTS/P</v>
          </cell>
          <cell r="C2727" t="str">
            <v>Projects</v>
          </cell>
          <cell r="E2727" t="str">
            <v>Energey management system</v>
          </cell>
          <cell r="F2727">
            <v>1840000</v>
          </cell>
          <cell r="G2727">
            <v>0</v>
          </cell>
          <cell r="H2727">
            <v>0</v>
          </cell>
          <cell r="I2727">
            <v>0</v>
          </cell>
          <cell r="J2727" t="str">
            <v>Ding Chao</v>
          </cell>
          <cell r="L2727">
            <v>38573</v>
          </cell>
          <cell r="M2727">
            <v>38575</v>
          </cell>
          <cell r="N2727">
            <v>39263</v>
          </cell>
          <cell r="O2727">
            <v>39263</v>
          </cell>
          <cell r="P2727">
            <v>39263</v>
          </cell>
          <cell r="R2727">
            <v>39443</v>
          </cell>
          <cell r="T2727" t="str">
            <v>Closed</v>
          </cell>
          <cell r="U2727" t="str">
            <v>30195373</v>
          </cell>
        </row>
        <row r="2728">
          <cell r="A2728">
            <v>5210</v>
          </cell>
          <cell r="B2728" t="str">
            <v>CEP/E</v>
          </cell>
          <cell r="C2728" t="str">
            <v>Projects</v>
          </cell>
          <cell r="E2728" t="str">
            <v>Spare parts for EOEG plant</v>
          </cell>
          <cell r="F2728">
            <v>4000000</v>
          </cell>
          <cell r="G2728">
            <v>0</v>
          </cell>
          <cell r="H2728">
            <v>0</v>
          </cell>
          <cell r="I2728">
            <v>9660</v>
          </cell>
          <cell r="J2728" t="str">
            <v>Schuenemann</v>
          </cell>
          <cell r="K2728" t="str">
            <v>Pan Qingsheng</v>
          </cell>
          <cell r="L2728">
            <v>38561</v>
          </cell>
          <cell r="M2728">
            <v>38561</v>
          </cell>
          <cell r="N2728">
            <v>38960</v>
          </cell>
          <cell r="O2728">
            <v>38960</v>
          </cell>
          <cell r="P2728">
            <v>38960</v>
          </cell>
          <cell r="R2728">
            <v>39140</v>
          </cell>
          <cell r="T2728" t="str">
            <v>Closed</v>
          </cell>
          <cell r="U2728" t="str">
            <v>30192691</v>
          </cell>
        </row>
        <row r="2729">
          <cell r="A2729">
            <v>5209</v>
          </cell>
          <cell r="B2729" t="str">
            <v>CFL/P</v>
          </cell>
          <cell r="C2729" t="str">
            <v>MOC</v>
          </cell>
          <cell r="E2729" t="str">
            <v>Add cofferdam behind control room in CLTF</v>
          </cell>
          <cell r="F2729">
            <v>0</v>
          </cell>
          <cell r="I2729">
            <v>8640</v>
          </cell>
          <cell r="J2729" t="str">
            <v>Jiang Wenqing</v>
          </cell>
          <cell r="K2729" t="str">
            <v>Wang Xiaofeng</v>
          </cell>
          <cell r="L2729">
            <v>38512</v>
          </cell>
          <cell r="M2729">
            <v>38512</v>
          </cell>
          <cell r="N2729">
            <v>38574</v>
          </cell>
          <cell r="O2729">
            <v>38595</v>
          </cell>
          <cell r="P2729">
            <v>38595</v>
          </cell>
          <cell r="R2729">
            <v>38775</v>
          </cell>
          <cell r="T2729" t="str">
            <v>Closed</v>
          </cell>
          <cell r="U2729" t="str">
            <v>30192640</v>
          </cell>
        </row>
        <row r="2730">
          <cell r="A2730">
            <v>5208</v>
          </cell>
          <cell r="B2730" t="str">
            <v>CBP/A</v>
          </cell>
          <cell r="C2730" t="str">
            <v>MOC</v>
          </cell>
          <cell r="E2730" t="str">
            <v>Relocate 5 sets of transmitter</v>
          </cell>
          <cell r="F2730">
            <v>0</v>
          </cell>
          <cell r="I2730">
            <v>14880</v>
          </cell>
          <cell r="J2730" t="str">
            <v>Zhang Danian</v>
          </cell>
          <cell r="L2730">
            <v>38506</v>
          </cell>
          <cell r="M2730">
            <v>38506</v>
          </cell>
          <cell r="N2730">
            <v>38584</v>
          </cell>
          <cell r="O2730">
            <v>38584</v>
          </cell>
          <cell r="P2730">
            <v>38584</v>
          </cell>
          <cell r="R2730">
            <v>38764</v>
          </cell>
          <cell r="T2730" t="str">
            <v>Closed</v>
          </cell>
          <cell r="U2730" t="str">
            <v>30192612</v>
          </cell>
        </row>
        <row r="2731">
          <cell r="A2731">
            <v>5207</v>
          </cell>
          <cell r="B2731" t="str">
            <v>CEP/P</v>
          </cell>
          <cell r="C2731" t="str">
            <v>Projects</v>
          </cell>
          <cell r="E2731" t="str">
            <v>Additional spare parts for HP unit of LDPE plant</v>
          </cell>
          <cell r="F2731">
            <v>11600000</v>
          </cell>
          <cell r="G2731">
            <v>0</v>
          </cell>
          <cell r="H2731">
            <v>0</v>
          </cell>
          <cell r="I2731">
            <v>3172725</v>
          </cell>
          <cell r="J2731" t="str">
            <v>Guan Xinchun</v>
          </cell>
          <cell r="R2731">
            <v>41274</v>
          </cell>
          <cell r="T2731" t="str">
            <v>Closed</v>
          </cell>
          <cell r="U2731" t="str">
            <v>30192583</v>
          </cell>
        </row>
        <row r="2732">
          <cell r="A2732">
            <v>5206</v>
          </cell>
          <cell r="B2732" t="str">
            <v>CEP/E</v>
          </cell>
          <cell r="C2732" t="str">
            <v>MOC</v>
          </cell>
          <cell r="E2732" t="str">
            <v>Pipe supports modification</v>
          </cell>
          <cell r="F2732">
            <v>0</v>
          </cell>
          <cell r="G2732">
            <v>0</v>
          </cell>
          <cell r="I2732">
            <v>113040</v>
          </cell>
          <cell r="J2732" t="str">
            <v>Chen Min</v>
          </cell>
          <cell r="L2732">
            <v>38505</v>
          </cell>
          <cell r="M2732">
            <v>38505</v>
          </cell>
          <cell r="N2732">
            <v>38605</v>
          </cell>
          <cell r="O2732">
            <v>38717</v>
          </cell>
          <cell r="P2732">
            <v>38717</v>
          </cell>
          <cell r="R2732">
            <v>38897</v>
          </cell>
          <cell r="T2732" t="str">
            <v>Closed</v>
          </cell>
          <cell r="U2732" t="str">
            <v>30192173</v>
          </cell>
        </row>
        <row r="2733">
          <cell r="A2733">
            <v>5205</v>
          </cell>
          <cell r="B2733" t="str">
            <v>CEP/E</v>
          </cell>
          <cell r="C2733" t="str">
            <v>Projects</v>
          </cell>
          <cell r="E2733" t="str">
            <v>Add operation plat forms for P2401,3708,3706</v>
          </cell>
          <cell r="F2733">
            <v>88000</v>
          </cell>
          <cell r="I2733">
            <v>35672</v>
          </cell>
          <cell r="J2733" t="str">
            <v>Tian fuqiang</v>
          </cell>
          <cell r="L2733">
            <v>38625</v>
          </cell>
          <cell r="M2733">
            <v>38625</v>
          </cell>
          <cell r="N2733">
            <v>38807</v>
          </cell>
          <cell r="O2733">
            <v>38807</v>
          </cell>
          <cell r="P2733">
            <v>38807</v>
          </cell>
          <cell r="R2733">
            <v>38987</v>
          </cell>
          <cell r="T2733" t="str">
            <v>Closed</v>
          </cell>
          <cell r="U2733" t="str">
            <v>30200417</v>
          </cell>
        </row>
        <row r="2734">
          <cell r="A2734">
            <v>5204</v>
          </cell>
          <cell r="B2734" t="str">
            <v>CAP/A</v>
          </cell>
          <cell r="C2734" t="str">
            <v>MOC</v>
          </cell>
          <cell r="E2734" t="str">
            <v>Improvement the mixture of TOC pit</v>
          </cell>
          <cell r="F2734">
            <v>1000</v>
          </cell>
          <cell r="I2734">
            <v>11409</v>
          </cell>
          <cell r="J2734" t="str">
            <v>Chen Min</v>
          </cell>
          <cell r="L2734">
            <v>38504</v>
          </cell>
          <cell r="M2734">
            <v>38504</v>
          </cell>
          <cell r="N2734">
            <v>38595</v>
          </cell>
          <cell r="O2734">
            <v>38595</v>
          </cell>
          <cell r="P2734">
            <v>38595</v>
          </cell>
          <cell r="R2734">
            <v>38775</v>
          </cell>
          <cell r="T2734" t="str">
            <v>Closed</v>
          </cell>
          <cell r="U2734" t="str">
            <v>30192139</v>
          </cell>
        </row>
        <row r="2735">
          <cell r="A2735">
            <v>5203</v>
          </cell>
          <cell r="C2735" t="str">
            <v>Projects</v>
          </cell>
          <cell r="E2735" t="str">
            <v>Replace  the Yellow/green PE inconnection wire of CLTF feeder by galvanized zinc band</v>
          </cell>
          <cell r="F2735">
            <v>4800000</v>
          </cell>
          <cell r="G2735">
            <v>0</v>
          </cell>
          <cell r="H2735">
            <v>0</v>
          </cell>
          <cell r="I2735">
            <v>0</v>
          </cell>
          <cell r="J2735" t="str">
            <v>Pan Yongjin</v>
          </cell>
          <cell r="L2735">
            <v>38566</v>
          </cell>
          <cell r="M2735">
            <v>38566</v>
          </cell>
          <cell r="N2735">
            <v>38960</v>
          </cell>
          <cell r="O2735">
            <v>38960</v>
          </cell>
          <cell r="P2735">
            <v>38960</v>
          </cell>
          <cell r="R2735">
            <v>39140</v>
          </cell>
          <cell r="T2735" t="str">
            <v>Closed</v>
          </cell>
          <cell r="U2735" t="str">
            <v>30192317</v>
          </cell>
        </row>
        <row r="2736">
          <cell r="A2736">
            <v>5202</v>
          </cell>
          <cell r="B2736" t="str">
            <v>CAP/E</v>
          </cell>
          <cell r="C2736" t="str">
            <v>MOC</v>
          </cell>
          <cell r="E2736" t="str">
            <v>Replace caustic connection line to C7300</v>
          </cell>
          <cell r="F2736">
            <v>0</v>
          </cell>
          <cell r="I2736">
            <v>0</v>
          </cell>
          <cell r="J2736" t="str">
            <v>Liu Xiaoli</v>
          </cell>
          <cell r="L2736">
            <v>38491</v>
          </cell>
          <cell r="M2736">
            <v>38491</v>
          </cell>
          <cell r="N2736">
            <v>38595</v>
          </cell>
          <cell r="O2736">
            <v>38595</v>
          </cell>
          <cell r="P2736">
            <v>38595</v>
          </cell>
          <cell r="R2736">
            <v>38775</v>
          </cell>
          <cell r="T2736" t="str">
            <v>Closed</v>
          </cell>
        </row>
        <row r="2737">
          <cell r="A2737">
            <v>5201</v>
          </cell>
          <cell r="C2737" t="str">
            <v>MOC</v>
          </cell>
          <cell r="E2737" t="str">
            <v>YBS building maintenance revamping</v>
          </cell>
          <cell r="F2737">
            <v>80000</v>
          </cell>
          <cell r="I2737">
            <v>7680</v>
          </cell>
          <cell r="J2737" t="str">
            <v>Xu Yuebo</v>
          </cell>
          <cell r="L2737">
            <v>38492</v>
          </cell>
          <cell r="M2737">
            <v>38492</v>
          </cell>
          <cell r="N2737">
            <v>38579</v>
          </cell>
          <cell r="O2737">
            <v>38595</v>
          </cell>
          <cell r="P2737">
            <v>38595</v>
          </cell>
          <cell r="R2737">
            <v>38775</v>
          </cell>
          <cell r="T2737" t="str">
            <v>Closed</v>
          </cell>
          <cell r="U2737" t="str">
            <v>30192120</v>
          </cell>
        </row>
        <row r="2738">
          <cell r="A2738">
            <v>5200</v>
          </cell>
          <cell r="B2738" t="str">
            <v>CCP/O</v>
          </cell>
          <cell r="C2738" t="str">
            <v>Projects</v>
          </cell>
          <cell r="E2738" t="str">
            <v>Add one loading line for nBA</v>
          </cell>
          <cell r="F2738">
            <v>180000</v>
          </cell>
          <cell r="I2738">
            <v>0</v>
          </cell>
          <cell r="J2738" t="str">
            <v>Tao Zuliang</v>
          </cell>
          <cell r="L2738">
            <v>38560</v>
          </cell>
          <cell r="M2738">
            <v>38560</v>
          </cell>
          <cell r="N2738">
            <v>38807</v>
          </cell>
          <cell r="O2738">
            <v>38807</v>
          </cell>
          <cell r="P2738">
            <v>38807</v>
          </cell>
          <cell r="R2738">
            <v>38987</v>
          </cell>
          <cell r="T2738" t="str">
            <v>Closed</v>
          </cell>
          <cell r="U2738" t="str">
            <v>30192311</v>
          </cell>
        </row>
        <row r="2739">
          <cell r="A2739">
            <v>5199</v>
          </cell>
          <cell r="B2739" t="str">
            <v>CAP/A</v>
          </cell>
          <cell r="C2739" t="str">
            <v>MOC</v>
          </cell>
          <cell r="E2739" t="str">
            <v>Off-spec production wastewater change to contaminated wastewater system</v>
          </cell>
          <cell r="F2739">
            <v>200000</v>
          </cell>
          <cell r="I2739">
            <v>30720</v>
          </cell>
          <cell r="J2739" t="str">
            <v>Chen Min</v>
          </cell>
          <cell r="L2739">
            <v>38490</v>
          </cell>
          <cell r="M2739">
            <v>38490</v>
          </cell>
          <cell r="N2739">
            <v>38625</v>
          </cell>
          <cell r="O2739">
            <v>38625</v>
          </cell>
          <cell r="P2739">
            <v>38625</v>
          </cell>
          <cell r="R2739">
            <v>38805</v>
          </cell>
          <cell r="T2739" t="str">
            <v>Closed</v>
          </cell>
          <cell r="U2739" t="str">
            <v>30191498</v>
          </cell>
        </row>
        <row r="2740">
          <cell r="A2740">
            <v>5198</v>
          </cell>
          <cell r="B2740" t="str">
            <v>CEP/P</v>
          </cell>
          <cell r="C2740" t="str">
            <v>Projects</v>
          </cell>
          <cell r="E2740" t="str">
            <v>B100 outdoor storage lighting</v>
          </cell>
          <cell r="F2740">
            <v>330000</v>
          </cell>
          <cell r="I2740">
            <v>0</v>
          </cell>
          <cell r="J2740" t="str">
            <v>Xiao Wenjing</v>
          </cell>
          <cell r="L2740">
            <v>38574</v>
          </cell>
          <cell r="M2740">
            <v>38574</v>
          </cell>
          <cell r="N2740">
            <v>38868</v>
          </cell>
          <cell r="O2740">
            <v>38868</v>
          </cell>
          <cell r="P2740">
            <v>38868</v>
          </cell>
          <cell r="R2740">
            <v>39048</v>
          </cell>
          <cell r="T2740" t="str">
            <v>Closed</v>
          </cell>
          <cell r="U2740" t="str">
            <v>30193585</v>
          </cell>
        </row>
        <row r="2741">
          <cell r="A2741">
            <v>5197</v>
          </cell>
          <cell r="B2741" t="str">
            <v>CA</v>
          </cell>
          <cell r="C2741" t="str">
            <v>MOC</v>
          </cell>
          <cell r="E2741" t="str">
            <v>Change design on melten salt pipeline</v>
          </cell>
          <cell r="F2741">
            <v>1000</v>
          </cell>
          <cell r="G2741">
            <v>0</v>
          </cell>
          <cell r="I2741">
            <v>9440</v>
          </cell>
          <cell r="J2741" t="str">
            <v>Xue Sijun</v>
          </cell>
          <cell r="N2741">
            <v>38595</v>
          </cell>
          <cell r="O2741">
            <v>38595</v>
          </cell>
          <cell r="P2741">
            <v>38595</v>
          </cell>
          <cell r="R2741">
            <v>38775</v>
          </cell>
          <cell r="T2741" t="str">
            <v>Closed</v>
          </cell>
          <cell r="U2741" t="str">
            <v>30191541</v>
          </cell>
        </row>
        <row r="2742">
          <cell r="A2742">
            <v>5196</v>
          </cell>
          <cell r="B2742" t="str">
            <v>CTS/U</v>
          </cell>
          <cell r="C2742" t="str">
            <v>Projects</v>
          </cell>
          <cell r="E2742" t="str">
            <v>Added Nacio Pump</v>
          </cell>
          <cell r="F2742">
            <v>30000</v>
          </cell>
          <cell r="I2742">
            <v>0</v>
          </cell>
          <cell r="J2742" t="str">
            <v>Zhang xiuzhi</v>
          </cell>
          <cell r="L2742">
            <v>38562</v>
          </cell>
          <cell r="M2742">
            <v>38562</v>
          </cell>
          <cell r="N2742">
            <v>38898</v>
          </cell>
          <cell r="O2742">
            <v>38898</v>
          </cell>
          <cell r="P2742">
            <v>38898</v>
          </cell>
          <cell r="R2742">
            <v>39078</v>
          </cell>
          <cell r="T2742" t="str">
            <v>Closed</v>
          </cell>
          <cell r="U2742" t="str">
            <v>30192227</v>
          </cell>
        </row>
        <row r="2743">
          <cell r="A2743">
            <v>5195</v>
          </cell>
          <cell r="B2743" t="str">
            <v>CTS/U</v>
          </cell>
          <cell r="C2743" t="str">
            <v>Projects</v>
          </cell>
          <cell r="E2743" t="str">
            <v>Added NACIO Pump</v>
          </cell>
          <cell r="F2743">
            <v>35000</v>
          </cell>
          <cell r="I2743">
            <v>6240</v>
          </cell>
          <cell r="J2743" t="str">
            <v>Zhang xiuzhi</v>
          </cell>
          <cell r="L2743">
            <v>38562</v>
          </cell>
          <cell r="M2743">
            <v>38562</v>
          </cell>
          <cell r="N2743">
            <v>38898</v>
          </cell>
          <cell r="O2743">
            <v>38898</v>
          </cell>
          <cell r="P2743">
            <v>38898</v>
          </cell>
          <cell r="R2743">
            <v>39078</v>
          </cell>
          <cell r="T2743" t="str">
            <v>Closed</v>
          </cell>
          <cell r="U2743" t="str">
            <v>30192231</v>
          </cell>
        </row>
        <row r="2744">
          <cell r="A2744">
            <v>5194</v>
          </cell>
          <cell r="B2744" t="str">
            <v>CTS/U</v>
          </cell>
          <cell r="C2744" t="str">
            <v>Projects</v>
          </cell>
          <cell r="E2744" t="str">
            <v>Added Nacio Pump</v>
          </cell>
          <cell r="F2744">
            <v>35000</v>
          </cell>
          <cell r="I2744">
            <v>5040</v>
          </cell>
          <cell r="J2744" t="str">
            <v>Zhang xiuzhi</v>
          </cell>
          <cell r="L2744">
            <v>38568</v>
          </cell>
          <cell r="M2744">
            <v>38562</v>
          </cell>
          <cell r="N2744">
            <v>38960</v>
          </cell>
          <cell r="O2744">
            <v>38960</v>
          </cell>
          <cell r="P2744">
            <v>38960</v>
          </cell>
          <cell r="R2744">
            <v>39140</v>
          </cell>
          <cell r="T2744" t="str">
            <v>Closed</v>
          </cell>
          <cell r="U2744" t="str">
            <v>30192224</v>
          </cell>
        </row>
        <row r="2745">
          <cell r="A2745">
            <v>5193</v>
          </cell>
          <cell r="B2745" t="str">
            <v>CAP/A</v>
          </cell>
          <cell r="C2745" t="str">
            <v>MOC</v>
          </cell>
          <cell r="E2745" t="str">
            <v>Mount drainpipe from the bottom of collector pans to the ground</v>
          </cell>
          <cell r="F2745">
            <v>5000</v>
          </cell>
          <cell r="I2745">
            <v>41600</v>
          </cell>
          <cell r="J2745" t="str">
            <v>Lv Zhihong</v>
          </cell>
          <cell r="N2745">
            <v>38595</v>
          </cell>
          <cell r="O2745">
            <v>38595</v>
          </cell>
          <cell r="P2745">
            <v>38595</v>
          </cell>
          <cell r="R2745">
            <v>38775</v>
          </cell>
          <cell r="T2745" t="str">
            <v>Closed</v>
          </cell>
          <cell r="U2745" t="str">
            <v>30191390</v>
          </cell>
        </row>
        <row r="2746">
          <cell r="A2746">
            <v>5192</v>
          </cell>
          <cell r="B2746" t="str">
            <v>CAP/A</v>
          </cell>
          <cell r="C2746" t="str">
            <v>MOC</v>
          </cell>
          <cell r="E2746" t="str">
            <v>Raise the CAA residue slop tank to 1m height</v>
          </cell>
          <cell r="F2746">
            <v>1000</v>
          </cell>
          <cell r="I2746">
            <v>0</v>
          </cell>
          <cell r="J2746" t="str">
            <v>Liu Xiaoli</v>
          </cell>
          <cell r="N2746">
            <v>38595</v>
          </cell>
          <cell r="O2746">
            <v>38595</v>
          </cell>
          <cell r="P2746">
            <v>38595</v>
          </cell>
          <cell r="R2746">
            <v>38775</v>
          </cell>
          <cell r="T2746" t="str">
            <v>Closed</v>
          </cell>
          <cell r="U2746" t="str">
            <v>30191346</v>
          </cell>
        </row>
        <row r="2747">
          <cell r="A2747">
            <v>5191</v>
          </cell>
          <cell r="B2747" t="str">
            <v>CAP/A</v>
          </cell>
          <cell r="C2747" t="str">
            <v>MOC</v>
          </cell>
          <cell r="E2747" t="str">
            <v>Additional line to V3930 and V3940</v>
          </cell>
          <cell r="F2747">
            <v>0</v>
          </cell>
          <cell r="I2747">
            <v>29600</v>
          </cell>
          <cell r="J2747" t="str">
            <v>Liu Xiaoli</v>
          </cell>
          <cell r="N2747">
            <v>38595</v>
          </cell>
          <cell r="O2747">
            <v>38595</v>
          </cell>
          <cell r="P2747">
            <v>38595</v>
          </cell>
          <cell r="R2747">
            <v>38775</v>
          </cell>
          <cell r="T2747" t="str">
            <v>Closed</v>
          </cell>
          <cell r="U2747" t="str">
            <v>30191391</v>
          </cell>
        </row>
        <row r="2748">
          <cell r="A2748">
            <v>5190</v>
          </cell>
          <cell r="B2748" t="str">
            <v>CAP/A</v>
          </cell>
          <cell r="C2748" t="str">
            <v>MOC</v>
          </cell>
          <cell r="E2748" t="str">
            <v>Change the location of Q00306</v>
          </cell>
          <cell r="F2748">
            <v>2000</v>
          </cell>
          <cell r="I2748">
            <v>18840</v>
          </cell>
          <cell r="J2748" t="str">
            <v>Liu Xiaoli</v>
          </cell>
          <cell r="N2748">
            <v>38595</v>
          </cell>
          <cell r="O2748">
            <v>38595</v>
          </cell>
          <cell r="P2748">
            <v>38595</v>
          </cell>
          <cell r="R2748">
            <v>38775</v>
          </cell>
          <cell r="T2748" t="str">
            <v>Closed</v>
          </cell>
          <cell r="U2748" t="str">
            <v>30191389</v>
          </cell>
        </row>
        <row r="2749">
          <cell r="A2749">
            <v>5189</v>
          </cell>
          <cell r="B2749" t="str">
            <v>CAP/E</v>
          </cell>
          <cell r="C2749" t="str">
            <v>MOC</v>
          </cell>
          <cell r="E2749" t="str">
            <v>Change pipe material  for alcohol recovery</v>
          </cell>
          <cell r="F2749">
            <v>0</v>
          </cell>
          <cell r="I2749">
            <v>0</v>
          </cell>
          <cell r="J2749" t="str">
            <v>Lv Zhihong</v>
          </cell>
          <cell r="N2749">
            <v>38595</v>
          </cell>
          <cell r="O2749">
            <v>38595</v>
          </cell>
          <cell r="P2749">
            <v>38595</v>
          </cell>
          <cell r="R2749">
            <v>38775</v>
          </cell>
          <cell r="T2749" t="str">
            <v>Closed</v>
          </cell>
        </row>
        <row r="2750">
          <cell r="A2750">
            <v>5188</v>
          </cell>
          <cell r="B2750" t="str">
            <v>CAP/E</v>
          </cell>
          <cell r="C2750" t="str">
            <v>MOC</v>
          </cell>
          <cell r="E2750" t="str">
            <v>Add 5 manual valves for AE waste water system</v>
          </cell>
          <cell r="F2750">
            <v>0</v>
          </cell>
          <cell r="I2750">
            <v>0</v>
          </cell>
          <cell r="J2750" t="str">
            <v>Lv Zhihong</v>
          </cell>
          <cell r="N2750">
            <v>38564</v>
          </cell>
          <cell r="O2750">
            <v>38564</v>
          </cell>
          <cell r="P2750">
            <v>38564</v>
          </cell>
          <cell r="R2750">
            <v>38744</v>
          </cell>
          <cell r="T2750" t="str">
            <v>Closed</v>
          </cell>
        </row>
        <row r="2751">
          <cell r="A2751">
            <v>5187</v>
          </cell>
          <cell r="B2751" t="str">
            <v>CCP/M</v>
          </cell>
          <cell r="C2751" t="str">
            <v>MOC</v>
          </cell>
          <cell r="E2751" t="str">
            <v>Change controller from F30021 to F30025</v>
          </cell>
          <cell r="F2751">
            <v>0</v>
          </cell>
          <cell r="I2751">
            <v>960</v>
          </cell>
          <cell r="J2751" t="str">
            <v>Ding Xiaogen</v>
          </cell>
          <cell r="N2751">
            <v>38574</v>
          </cell>
          <cell r="O2751">
            <v>38717</v>
          </cell>
          <cell r="P2751">
            <v>38717</v>
          </cell>
          <cell r="R2751">
            <v>38897</v>
          </cell>
          <cell r="T2751" t="str">
            <v>Closed</v>
          </cell>
          <cell r="U2751" t="str">
            <v>30191154</v>
          </cell>
        </row>
        <row r="2752">
          <cell r="A2752">
            <v>5186</v>
          </cell>
          <cell r="B2752" t="str">
            <v>CCP/F</v>
          </cell>
          <cell r="C2752" t="str">
            <v>MOC</v>
          </cell>
          <cell r="E2752" t="str">
            <v>Extend vent pipe of DMW block bleed station to trench</v>
          </cell>
          <cell r="F2752">
            <v>0</v>
          </cell>
          <cell r="I2752">
            <v>5120</v>
          </cell>
          <cell r="J2752" t="str">
            <v>Fang Zhengbo</v>
          </cell>
          <cell r="N2752">
            <v>38584</v>
          </cell>
          <cell r="O2752">
            <v>38717</v>
          </cell>
          <cell r="P2752">
            <v>38717</v>
          </cell>
          <cell r="R2752">
            <v>38897</v>
          </cell>
          <cell r="T2752" t="str">
            <v>Closed</v>
          </cell>
          <cell r="U2752" t="str">
            <v>30190643</v>
          </cell>
        </row>
        <row r="2753">
          <cell r="A2753">
            <v>5185</v>
          </cell>
          <cell r="B2753" t="str">
            <v>CCP/F</v>
          </cell>
          <cell r="C2753" t="str">
            <v>MOC</v>
          </cell>
          <cell r="E2753" t="str">
            <v>Add a safety shower at 12m platform</v>
          </cell>
          <cell r="F2753">
            <v>0</v>
          </cell>
          <cell r="I2753">
            <v>54601</v>
          </cell>
          <cell r="J2753" t="str">
            <v>Fang Zhengbo</v>
          </cell>
          <cell r="L2753">
            <v>38490</v>
          </cell>
          <cell r="M2753">
            <v>38490</v>
          </cell>
          <cell r="N2753">
            <v>38584</v>
          </cell>
          <cell r="O2753">
            <v>38595</v>
          </cell>
          <cell r="P2753">
            <v>38595</v>
          </cell>
          <cell r="R2753">
            <v>38775</v>
          </cell>
          <cell r="T2753" t="str">
            <v>Closed</v>
          </cell>
          <cell r="U2753" t="str">
            <v>30190633</v>
          </cell>
        </row>
        <row r="2754">
          <cell r="A2754">
            <v>5184</v>
          </cell>
          <cell r="B2754" t="str">
            <v>CBP/A</v>
          </cell>
          <cell r="C2754" t="str">
            <v>Projects</v>
          </cell>
          <cell r="E2754" t="str">
            <v>Add drainage PGU</v>
          </cell>
          <cell r="F2754">
            <v>160000</v>
          </cell>
          <cell r="I2754">
            <v>0</v>
          </cell>
          <cell r="J2754" t="str">
            <v>Liu Cheng</v>
          </cell>
          <cell r="L2754">
            <v>38562</v>
          </cell>
          <cell r="M2754">
            <v>38562</v>
          </cell>
          <cell r="N2754">
            <v>38717</v>
          </cell>
          <cell r="O2754">
            <v>38717</v>
          </cell>
          <cell r="P2754">
            <v>38717</v>
          </cell>
          <cell r="R2754">
            <v>38897</v>
          </cell>
          <cell r="T2754" t="str">
            <v>Closed</v>
          </cell>
          <cell r="U2754" t="str">
            <v>30195376</v>
          </cell>
        </row>
        <row r="2755">
          <cell r="A2755">
            <v>5183</v>
          </cell>
          <cell r="B2755" t="str">
            <v>CCP/F</v>
          </cell>
          <cell r="C2755" t="str">
            <v>MOC</v>
          </cell>
          <cell r="E2755" t="str">
            <v>Connect suction line of P2622 and P2616 ,discharge line of P2622 and P2616.</v>
          </cell>
          <cell r="F2755">
            <v>0</v>
          </cell>
          <cell r="I2755">
            <v>18880</v>
          </cell>
          <cell r="J2755" t="str">
            <v>Fang Zhengbo</v>
          </cell>
          <cell r="N2755">
            <v>38584</v>
          </cell>
          <cell r="R2755">
            <v>41274</v>
          </cell>
          <cell r="T2755" t="str">
            <v>Canceled</v>
          </cell>
          <cell r="U2755" t="str">
            <v>30190556</v>
          </cell>
        </row>
        <row r="2756">
          <cell r="A2756">
            <v>5182</v>
          </cell>
          <cell r="B2756" t="str">
            <v>CCP/F</v>
          </cell>
          <cell r="C2756" t="str">
            <v>MOC</v>
          </cell>
          <cell r="E2756" t="str">
            <v>Add a line from discharge side of P2312 to discharge side of P2316</v>
          </cell>
          <cell r="F2756">
            <v>0</v>
          </cell>
          <cell r="I2756">
            <v>38885</v>
          </cell>
          <cell r="J2756" t="str">
            <v>Fang Zhengbo</v>
          </cell>
          <cell r="R2756">
            <v>41274</v>
          </cell>
          <cell r="T2756" t="str">
            <v>Closed</v>
          </cell>
          <cell r="U2756" t="str">
            <v>30190554</v>
          </cell>
        </row>
        <row r="2757">
          <cell r="A2757">
            <v>5181</v>
          </cell>
          <cell r="B2757" t="str">
            <v>CCP/F</v>
          </cell>
          <cell r="C2757" t="str">
            <v>MOC</v>
          </cell>
          <cell r="E2757" t="str">
            <v>Change the degas line of P2331 P2332 from V2485 to C2330</v>
          </cell>
          <cell r="F2757">
            <v>0</v>
          </cell>
          <cell r="I2757">
            <v>22080</v>
          </cell>
          <cell r="J2757" t="str">
            <v>Fang Zhengbo</v>
          </cell>
          <cell r="N2757">
            <v>38584</v>
          </cell>
          <cell r="O2757">
            <v>38717</v>
          </cell>
          <cell r="P2757">
            <v>38717</v>
          </cell>
          <cell r="R2757">
            <v>38897</v>
          </cell>
          <cell r="T2757" t="str">
            <v>Closed</v>
          </cell>
          <cell r="U2757" t="str">
            <v>30190552</v>
          </cell>
        </row>
        <row r="2758">
          <cell r="A2758">
            <v>5180</v>
          </cell>
          <cell r="B2758" t="str">
            <v>CCP/F</v>
          </cell>
          <cell r="C2758" t="str">
            <v>MOC</v>
          </cell>
          <cell r="E2758" t="str">
            <v>Extend off-spec MeOH &amp; MF line from T2614 to P2321 suction side</v>
          </cell>
          <cell r="F2758">
            <v>0</v>
          </cell>
          <cell r="I2758">
            <v>22240</v>
          </cell>
          <cell r="J2758" t="str">
            <v>Fang Zhengbo</v>
          </cell>
          <cell r="N2758">
            <v>38584</v>
          </cell>
          <cell r="R2758">
            <v>41274</v>
          </cell>
          <cell r="T2758" t="str">
            <v>Canceled</v>
          </cell>
          <cell r="U2758" t="str">
            <v>30190550</v>
          </cell>
        </row>
        <row r="2759">
          <cell r="A2759">
            <v>5179</v>
          </cell>
          <cell r="B2759" t="str">
            <v>CEP/P</v>
          </cell>
          <cell r="C2759" t="str">
            <v>Projects</v>
          </cell>
          <cell r="E2759" t="str">
            <v>Install axial-flow fans on the surrounding wall of A120 warehouse</v>
          </cell>
          <cell r="F2759">
            <v>500000</v>
          </cell>
          <cell r="I2759">
            <v>0</v>
          </cell>
          <cell r="J2759" t="str">
            <v>You Fei</v>
          </cell>
          <cell r="K2759" t="str">
            <v>Wang Xiaofeng</v>
          </cell>
          <cell r="L2759">
            <v>38625</v>
          </cell>
          <cell r="M2759">
            <v>38625</v>
          </cell>
          <cell r="N2759">
            <v>38807</v>
          </cell>
          <cell r="O2759">
            <v>38807</v>
          </cell>
          <cell r="P2759">
            <v>38807</v>
          </cell>
          <cell r="R2759">
            <v>38987</v>
          </cell>
          <cell r="T2759" t="str">
            <v>Closed</v>
          </cell>
        </row>
        <row r="2760">
          <cell r="A2760">
            <v>5178</v>
          </cell>
          <cell r="C2760" t="str">
            <v>Projects</v>
          </cell>
          <cell r="E2760" t="str">
            <v>Power and water revamping for CT kept temporary facilities</v>
          </cell>
          <cell r="F2760">
            <v>1900000</v>
          </cell>
          <cell r="G2760">
            <v>0</v>
          </cell>
          <cell r="H2760">
            <v>0</v>
          </cell>
          <cell r="I2760">
            <v>234280</v>
          </cell>
          <cell r="J2760" t="str">
            <v>Jiang Wenqing</v>
          </cell>
          <cell r="K2760" t="str">
            <v>You Fei</v>
          </cell>
          <cell r="L2760">
            <v>38566</v>
          </cell>
          <cell r="M2760">
            <v>38566</v>
          </cell>
          <cell r="N2760">
            <v>38898</v>
          </cell>
          <cell r="O2760">
            <v>38898</v>
          </cell>
          <cell r="P2760">
            <v>38898</v>
          </cell>
          <cell r="R2760">
            <v>39078</v>
          </cell>
          <cell r="T2760" t="str">
            <v>Closed</v>
          </cell>
          <cell r="U2760" t="str">
            <v>30192308</v>
          </cell>
        </row>
        <row r="2761">
          <cell r="A2761">
            <v>5177</v>
          </cell>
          <cell r="B2761" t="str">
            <v>CTS/U</v>
          </cell>
          <cell r="C2761" t="str">
            <v>MOC</v>
          </cell>
          <cell r="E2761" t="str">
            <v>Install no parking mark plate under piperack</v>
          </cell>
          <cell r="F2761">
            <v>0</v>
          </cell>
          <cell r="I2761">
            <v>6720</v>
          </cell>
          <cell r="J2761" t="str">
            <v>Jiang Wenqing</v>
          </cell>
          <cell r="K2761" t="str">
            <v>Wang Xiaofeng</v>
          </cell>
          <cell r="L2761">
            <v>38496</v>
          </cell>
          <cell r="M2761">
            <v>38496</v>
          </cell>
          <cell r="N2761">
            <v>38625</v>
          </cell>
          <cell r="O2761">
            <v>38625</v>
          </cell>
          <cell r="P2761">
            <v>38625</v>
          </cell>
          <cell r="R2761">
            <v>38805</v>
          </cell>
          <cell r="T2761" t="str">
            <v>Closed</v>
          </cell>
          <cell r="U2761" t="str">
            <v>30190353</v>
          </cell>
        </row>
        <row r="2762">
          <cell r="A2762">
            <v>5176</v>
          </cell>
          <cell r="B2762" t="str">
            <v>CEP/P</v>
          </cell>
          <cell r="C2762" t="str">
            <v>Projects</v>
          </cell>
          <cell r="E2762" t="str">
            <v>Add A/CS in LDPE A110 warehouse</v>
          </cell>
          <cell r="F2762">
            <v>25000</v>
          </cell>
          <cell r="I2762">
            <v>64680</v>
          </cell>
          <cell r="J2762" t="str">
            <v>Chen Yang</v>
          </cell>
          <cell r="K2762" t="str">
            <v>Chen Yang</v>
          </cell>
          <cell r="L2762">
            <v>38574</v>
          </cell>
          <cell r="M2762">
            <v>38574</v>
          </cell>
          <cell r="N2762">
            <v>38807</v>
          </cell>
          <cell r="O2762">
            <v>38807</v>
          </cell>
          <cell r="P2762">
            <v>38807</v>
          </cell>
          <cell r="R2762">
            <v>38987</v>
          </cell>
          <cell r="T2762" t="str">
            <v>Closed</v>
          </cell>
          <cell r="U2762" t="str">
            <v>30193418</v>
          </cell>
        </row>
        <row r="2763">
          <cell r="A2763">
            <v>5175</v>
          </cell>
          <cell r="B2763" t="str">
            <v>CCP/F</v>
          </cell>
          <cell r="C2763" t="str">
            <v>MOC</v>
          </cell>
          <cell r="E2763" t="str">
            <v>Modification of vent pipes of V1295/V2485</v>
          </cell>
          <cell r="F2763">
            <v>0</v>
          </cell>
          <cell r="I2763">
            <v>21280</v>
          </cell>
          <cell r="J2763" t="str">
            <v>Fang Zhengbo</v>
          </cell>
          <cell r="N2763">
            <v>38584</v>
          </cell>
          <cell r="O2763">
            <v>38717</v>
          </cell>
          <cell r="P2763">
            <v>38717</v>
          </cell>
          <cell r="R2763">
            <v>38897</v>
          </cell>
          <cell r="T2763" t="str">
            <v>Closed</v>
          </cell>
          <cell r="U2763" t="str">
            <v>30190467</v>
          </cell>
        </row>
        <row r="2764">
          <cell r="A2764">
            <v>5174</v>
          </cell>
          <cell r="B2764" t="str">
            <v>CBP/A</v>
          </cell>
          <cell r="C2764" t="str">
            <v>MOC</v>
          </cell>
          <cell r="E2764" t="str">
            <v>Add on line analyzer for extraction oil</v>
          </cell>
          <cell r="F2764">
            <v>0</v>
          </cell>
          <cell r="I2764">
            <v>0</v>
          </cell>
          <cell r="J2764" t="str">
            <v>Zhang Danian</v>
          </cell>
          <cell r="N2764">
            <v>38610</v>
          </cell>
          <cell r="O2764">
            <v>38610</v>
          </cell>
          <cell r="P2764">
            <v>38610</v>
          </cell>
          <cell r="R2764">
            <v>38790</v>
          </cell>
          <cell r="T2764" t="str">
            <v>Closed</v>
          </cell>
          <cell r="U2764" t="str">
            <v>30190077</v>
          </cell>
        </row>
        <row r="2765">
          <cell r="A2765">
            <v>5173</v>
          </cell>
          <cell r="B2765" t="str">
            <v>CBP/A</v>
          </cell>
          <cell r="C2765" t="str">
            <v>MOC</v>
          </cell>
          <cell r="E2765" t="str">
            <v>Change AE-2004 benzene, toluene &amp; xylene butyl-maple analyzer on extraction oil on line analyzer</v>
          </cell>
          <cell r="F2765">
            <v>0</v>
          </cell>
          <cell r="I2765">
            <v>4880</v>
          </cell>
          <cell r="J2765" t="str">
            <v>Zhang Danian</v>
          </cell>
          <cell r="N2765">
            <v>38610</v>
          </cell>
          <cell r="O2765">
            <v>38610</v>
          </cell>
          <cell r="P2765">
            <v>38610</v>
          </cell>
          <cell r="R2765">
            <v>38790</v>
          </cell>
          <cell r="T2765" t="str">
            <v>Closed</v>
          </cell>
          <cell r="U2765" t="str">
            <v>30190074</v>
          </cell>
        </row>
        <row r="2766">
          <cell r="A2766">
            <v>5172</v>
          </cell>
          <cell r="B2766" t="str">
            <v>CBP/A</v>
          </cell>
          <cell r="C2766" t="str">
            <v>MOC</v>
          </cell>
          <cell r="E2766" t="str">
            <v>Add non aromatic analyzing on AE-4501C6-C8 component on line analyzer</v>
          </cell>
          <cell r="F2766">
            <v>0</v>
          </cell>
          <cell r="I2766">
            <v>8400</v>
          </cell>
          <cell r="J2766" t="str">
            <v>Zhang Danian</v>
          </cell>
          <cell r="N2766">
            <v>38610</v>
          </cell>
          <cell r="O2766">
            <v>38610</v>
          </cell>
          <cell r="P2766">
            <v>38610</v>
          </cell>
          <cell r="R2766">
            <v>38790</v>
          </cell>
          <cell r="T2766" t="str">
            <v>Closed</v>
          </cell>
          <cell r="U2766" t="str">
            <v>30190072</v>
          </cell>
        </row>
        <row r="2767">
          <cell r="A2767">
            <v>5171</v>
          </cell>
          <cell r="B2767" t="str">
            <v>CEP/P</v>
          </cell>
          <cell r="C2767" t="str">
            <v>MOC</v>
          </cell>
          <cell r="E2767" t="str">
            <v>Design lifting basket for maintenance</v>
          </cell>
          <cell r="F2767">
            <v>0</v>
          </cell>
          <cell r="I2767">
            <v>320</v>
          </cell>
          <cell r="J2767" t="str">
            <v>Jiang Wenqing</v>
          </cell>
          <cell r="N2767">
            <v>38625</v>
          </cell>
          <cell r="O2767">
            <v>38625</v>
          </cell>
          <cell r="P2767">
            <v>38625</v>
          </cell>
          <cell r="R2767">
            <v>38805</v>
          </cell>
          <cell r="T2767" t="str">
            <v>Closed</v>
          </cell>
          <cell r="U2767" t="str">
            <v>30190267</v>
          </cell>
        </row>
        <row r="2768">
          <cell r="A2768">
            <v>5170</v>
          </cell>
          <cell r="B2768" t="str">
            <v>CCP/F</v>
          </cell>
          <cell r="C2768" t="str">
            <v>MOC</v>
          </cell>
          <cell r="E2768" t="str">
            <v>Add a DMW line at discharge side of P2590</v>
          </cell>
          <cell r="F2768">
            <v>0</v>
          </cell>
          <cell r="I2768">
            <v>3200</v>
          </cell>
          <cell r="J2768" t="str">
            <v>Liu Cheng</v>
          </cell>
          <cell r="N2768">
            <v>38493</v>
          </cell>
          <cell r="O2768">
            <v>38686</v>
          </cell>
          <cell r="P2768">
            <v>38686</v>
          </cell>
          <cell r="R2768">
            <v>38866</v>
          </cell>
          <cell r="T2768" t="str">
            <v>Closed</v>
          </cell>
          <cell r="U2768" t="str">
            <v>30190464</v>
          </cell>
        </row>
        <row r="2769">
          <cell r="A2769">
            <v>5169</v>
          </cell>
          <cell r="B2769" t="str">
            <v>CCP/F</v>
          </cell>
          <cell r="C2769" t="str">
            <v>Projects</v>
          </cell>
          <cell r="E2769" t="str">
            <v>Modification of K1200 pressure controlling</v>
          </cell>
          <cell r="F2769">
            <v>35000</v>
          </cell>
          <cell r="I2769">
            <v>0</v>
          </cell>
          <cell r="J2769" t="str">
            <v>Qu xiaolin</v>
          </cell>
          <cell r="L2769">
            <v>38579</v>
          </cell>
          <cell r="M2769">
            <v>38579</v>
          </cell>
          <cell r="N2769">
            <v>38626</v>
          </cell>
          <cell r="R2769">
            <v>41274</v>
          </cell>
          <cell r="T2769" t="str">
            <v>Closed</v>
          </cell>
          <cell r="U2769" t="str">
            <v>30193575</v>
          </cell>
        </row>
        <row r="2770">
          <cell r="A2770">
            <v>5168</v>
          </cell>
          <cell r="B2770" t="str">
            <v>CCP/F</v>
          </cell>
          <cell r="C2770" t="str">
            <v>Projects</v>
          </cell>
          <cell r="E2770" t="str">
            <v>Extend a line from 2331.004.2 to A610/615</v>
          </cell>
          <cell r="F2770">
            <v>360000</v>
          </cell>
          <cell r="I2770">
            <v>5120</v>
          </cell>
          <cell r="J2770" t="str">
            <v>Fang Zhengbo</v>
          </cell>
          <cell r="L2770">
            <v>38607</v>
          </cell>
          <cell r="M2770">
            <v>38607</v>
          </cell>
          <cell r="N2770">
            <v>38807</v>
          </cell>
          <cell r="O2770">
            <v>38807</v>
          </cell>
          <cell r="P2770">
            <v>38807</v>
          </cell>
          <cell r="R2770">
            <v>38987</v>
          </cell>
          <cell r="T2770" t="str">
            <v>Closed</v>
          </cell>
          <cell r="U2770" t="str">
            <v>30196503</v>
          </cell>
        </row>
        <row r="2771">
          <cell r="A2771">
            <v>5167</v>
          </cell>
          <cell r="B2771" t="str">
            <v>CTE</v>
          </cell>
          <cell r="C2771" t="str">
            <v>Projects</v>
          </cell>
          <cell r="E2771" t="str">
            <v>Integrated CAD/CAE System Division CT</v>
          </cell>
          <cell r="F2771">
            <v>5000000</v>
          </cell>
          <cell r="G2771">
            <v>0</v>
          </cell>
          <cell r="H2771">
            <v>0</v>
          </cell>
          <cell r="I2771">
            <v>227559</v>
          </cell>
          <cell r="J2771" t="str">
            <v>Michael Fueg</v>
          </cell>
          <cell r="L2771">
            <v>38022</v>
          </cell>
          <cell r="M2771">
            <v>37996</v>
          </cell>
          <cell r="N2771">
            <v>38717</v>
          </cell>
          <cell r="O2771">
            <v>38717</v>
          </cell>
          <cell r="P2771">
            <v>38717</v>
          </cell>
          <cell r="R2771">
            <v>38897</v>
          </cell>
          <cell r="T2771" t="str">
            <v>Closed</v>
          </cell>
          <cell r="U2771" t="str">
            <v>30189971</v>
          </cell>
        </row>
        <row r="2772">
          <cell r="A2772">
            <v>5166</v>
          </cell>
          <cell r="B2772" t="str">
            <v>CCP/F</v>
          </cell>
          <cell r="C2772" t="str">
            <v>MOC</v>
          </cell>
          <cell r="E2772" t="str">
            <v>Add On/Off valve on drainage head of v1160 incoming pipeline</v>
          </cell>
          <cell r="F2772">
            <v>0</v>
          </cell>
          <cell r="I2772">
            <v>0</v>
          </cell>
          <cell r="N2772">
            <v>38584</v>
          </cell>
          <cell r="O2772">
            <v>38584</v>
          </cell>
          <cell r="P2772">
            <v>38584</v>
          </cell>
          <cell r="R2772">
            <v>38764</v>
          </cell>
          <cell r="T2772" t="str">
            <v>Closed</v>
          </cell>
          <cell r="U2772" t="str">
            <v>30189980</v>
          </cell>
        </row>
        <row r="2773">
          <cell r="A2773">
            <v>5165</v>
          </cell>
          <cell r="B2773" t="str">
            <v>CBP/C</v>
          </cell>
          <cell r="C2773" t="str">
            <v>Projects</v>
          </cell>
          <cell r="E2773" t="str">
            <v>MP nitrogen to T1160/ offgas line</v>
          </cell>
          <cell r="F2773">
            <v>1465000</v>
          </cell>
          <cell r="G2773">
            <v>0</v>
          </cell>
          <cell r="H2773">
            <v>0</v>
          </cell>
          <cell r="I2773">
            <v>5760</v>
          </cell>
          <cell r="J2773" t="str">
            <v>Lv Zhihong</v>
          </cell>
          <cell r="K2773" t="str">
            <v>Leng Pingguo</v>
          </cell>
          <cell r="L2773">
            <v>38574</v>
          </cell>
          <cell r="M2773">
            <v>38574</v>
          </cell>
          <cell r="N2773">
            <v>38807</v>
          </cell>
          <cell r="O2773">
            <v>38807</v>
          </cell>
          <cell r="P2773">
            <v>38807</v>
          </cell>
          <cell r="R2773">
            <v>38987</v>
          </cell>
          <cell r="T2773" t="str">
            <v>Closed</v>
          </cell>
          <cell r="U2773" t="str">
            <v>30195445</v>
          </cell>
        </row>
        <row r="2774">
          <cell r="A2774">
            <v>5164</v>
          </cell>
          <cell r="B2774" t="str">
            <v>CCP/F</v>
          </cell>
          <cell r="C2774" t="str">
            <v>MOC</v>
          </cell>
          <cell r="E2774" t="str">
            <v>Add a set of operation station for FA/PA plant</v>
          </cell>
          <cell r="F2774">
            <v>0</v>
          </cell>
          <cell r="I2774">
            <v>0</v>
          </cell>
          <cell r="J2774" t="str">
            <v>Zhang Danian</v>
          </cell>
          <cell r="N2774">
            <v>38553</v>
          </cell>
          <cell r="O2774">
            <v>38564</v>
          </cell>
          <cell r="P2774">
            <v>38564</v>
          </cell>
          <cell r="R2774">
            <v>38744</v>
          </cell>
          <cell r="T2774" t="str">
            <v>Closed</v>
          </cell>
        </row>
        <row r="2775">
          <cell r="A2775">
            <v>5163</v>
          </cell>
          <cell r="B2775" t="str">
            <v>CCP/F</v>
          </cell>
          <cell r="C2775" t="str">
            <v>Projects</v>
          </cell>
          <cell r="E2775" t="str">
            <v>Add transmitters for L36410 L36411 L36431 L36441 introducing signals to DCS and add L &amp;H limit alarm</v>
          </cell>
          <cell r="F2775">
            <v>46000</v>
          </cell>
          <cell r="I2775">
            <v>0</v>
          </cell>
          <cell r="J2775" t="str">
            <v>Zhang Danian</v>
          </cell>
          <cell r="L2775">
            <v>38579</v>
          </cell>
          <cell r="M2775">
            <v>38579</v>
          </cell>
          <cell r="N2775">
            <v>38807</v>
          </cell>
          <cell r="O2775">
            <v>38807</v>
          </cell>
          <cell r="P2775">
            <v>38807</v>
          </cell>
          <cell r="R2775">
            <v>38987</v>
          </cell>
          <cell r="T2775" t="str">
            <v>Closed</v>
          </cell>
          <cell r="U2775" t="str">
            <v>30195442</v>
          </cell>
        </row>
        <row r="2776">
          <cell r="A2776">
            <v>5162</v>
          </cell>
          <cell r="B2776" t="str">
            <v>CCP/F</v>
          </cell>
          <cell r="C2776" t="str">
            <v>MOC</v>
          </cell>
          <cell r="E2776" t="str">
            <v>Add L limited alarm for L24800 of V2480 and reset alarm value of H/L limit</v>
          </cell>
          <cell r="F2776">
            <v>0</v>
          </cell>
          <cell r="I2776">
            <v>0</v>
          </cell>
          <cell r="J2776" t="str">
            <v>Zhang Danian</v>
          </cell>
          <cell r="N2776">
            <v>38564</v>
          </cell>
          <cell r="O2776">
            <v>38595</v>
          </cell>
          <cell r="P2776">
            <v>38595</v>
          </cell>
          <cell r="R2776">
            <v>38775</v>
          </cell>
          <cell r="T2776" t="str">
            <v>Closed</v>
          </cell>
        </row>
        <row r="2777">
          <cell r="A2777">
            <v>5161</v>
          </cell>
          <cell r="B2777" t="str">
            <v>CTE/S</v>
          </cell>
          <cell r="C2777" t="str">
            <v>MOC</v>
          </cell>
          <cell r="E2777" t="str">
            <v>Land grading in front of Q8 gate</v>
          </cell>
          <cell r="F2777">
            <v>0</v>
          </cell>
          <cell r="I2777">
            <v>0</v>
          </cell>
          <cell r="J2777" t="str">
            <v>Xu Yuebo</v>
          </cell>
          <cell r="K2777" t="str">
            <v>Guo Yibing</v>
          </cell>
          <cell r="N2777">
            <v>38564</v>
          </cell>
          <cell r="O2777">
            <v>38564</v>
          </cell>
          <cell r="P2777">
            <v>38564</v>
          </cell>
          <cell r="R2777">
            <v>38744</v>
          </cell>
          <cell r="T2777" t="str">
            <v>Closed</v>
          </cell>
        </row>
        <row r="2778">
          <cell r="A2778">
            <v>5160</v>
          </cell>
          <cell r="B2778" t="str">
            <v>CTS/P</v>
          </cell>
          <cell r="C2778" t="str">
            <v>MOC</v>
          </cell>
          <cell r="E2778" t="str">
            <v>Add window in control room in U4</v>
          </cell>
          <cell r="F2778">
            <v>0</v>
          </cell>
          <cell r="I2778">
            <v>20520</v>
          </cell>
          <cell r="J2778" t="str">
            <v>Jiang Wenqing</v>
          </cell>
          <cell r="K2778" t="str">
            <v>Wang Xiaofeng</v>
          </cell>
          <cell r="N2778">
            <v>38595</v>
          </cell>
          <cell r="O2778">
            <v>38595</v>
          </cell>
          <cell r="P2778">
            <v>38595</v>
          </cell>
          <cell r="R2778">
            <v>38775</v>
          </cell>
          <cell r="T2778" t="str">
            <v>Closed</v>
          </cell>
          <cell r="U2778" t="str">
            <v>30189587</v>
          </cell>
        </row>
        <row r="2779">
          <cell r="A2779">
            <v>5159</v>
          </cell>
          <cell r="B2779" t="str">
            <v>CCP/M</v>
          </cell>
          <cell r="C2779" t="str">
            <v>Projects</v>
          </cell>
          <cell r="E2779" t="str">
            <v>DMAC test run</v>
          </cell>
          <cell r="F2779">
            <v>1580000</v>
          </cell>
          <cell r="G2779">
            <v>0</v>
          </cell>
          <cell r="H2779">
            <v>0</v>
          </cell>
          <cell r="I2779">
            <v>22975</v>
          </cell>
          <cell r="J2779" t="str">
            <v>Tao Zuliang</v>
          </cell>
          <cell r="K2779" t="str">
            <v>Wu Zefei</v>
          </cell>
          <cell r="L2779">
            <v>38559</v>
          </cell>
          <cell r="M2779">
            <v>38559</v>
          </cell>
          <cell r="N2779">
            <v>38686</v>
          </cell>
          <cell r="P2779">
            <v>38686</v>
          </cell>
          <cell r="R2779">
            <v>41274</v>
          </cell>
          <cell r="T2779" t="str">
            <v>Closed</v>
          </cell>
          <cell r="U2779" t="str">
            <v>30193150</v>
          </cell>
        </row>
        <row r="2780">
          <cell r="A2780">
            <v>5158</v>
          </cell>
          <cell r="B2780" t="str">
            <v>CTS/S</v>
          </cell>
          <cell r="C2780" t="str">
            <v>MOC</v>
          </cell>
          <cell r="E2780" t="str">
            <v>Add a removable clapboard in ERC</v>
          </cell>
          <cell r="F2780">
            <v>0</v>
          </cell>
          <cell r="I2780">
            <v>0</v>
          </cell>
          <cell r="J2780" t="str">
            <v>Xu Yuebo</v>
          </cell>
          <cell r="K2780" t="str">
            <v>Wang Xiaofeng</v>
          </cell>
          <cell r="N2780">
            <v>38584</v>
          </cell>
          <cell r="O2780">
            <v>38584</v>
          </cell>
          <cell r="P2780">
            <v>38584</v>
          </cell>
          <cell r="R2780">
            <v>38764</v>
          </cell>
          <cell r="T2780" t="str">
            <v>Closed</v>
          </cell>
        </row>
        <row r="2781">
          <cell r="A2781">
            <v>5157</v>
          </cell>
          <cell r="B2781" t="str">
            <v>CTS/P</v>
          </cell>
          <cell r="C2781" t="str">
            <v>MOC</v>
          </cell>
          <cell r="E2781" t="str">
            <v>Add rotproof ground in PP</v>
          </cell>
          <cell r="F2781">
            <v>0</v>
          </cell>
          <cell r="I2781">
            <v>10240</v>
          </cell>
          <cell r="J2781" t="str">
            <v>Xu Yuebo</v>
          </cell>
          <cell r="K2781" t="str">
            <v>Wang Xiaofeng</v>
          </cell>
          <cell r="N2781">
            <v>38584</v>
          </cell>
          <cell r="O2781">
            <v>38584</v>
          </cell>
          <cell r="P2781">
            <v>38584</v>
          </cell>
          <cell r="R2781">
            <v>38764</v>
          </cell>
          <cell r="T2781" t="str">
            <v>Closed</v>
          </cell>
          <cell r="U2781" t="str">
            <v>30189676</v>
          </cell>
        </row>
        <row r="2782">
          <cell r="A2782">
            <v>5156</v>
          </cell>
          <cell r="B2782" t="str">
            <v>CHA/S</v>
          </cell>
          <cell r="C2782" t="str">
            <v>MOC</v>
          </cell>
          <cell r="E2782" t="str">
            <v>Install awning at BYC south, north security post</v>
          </cell>
          <cell r="F2782">
            <v>0</v>
          </cell>
          <cell r="I2782">
            <v>0</v>
          </cell>
          <cell r="J2782" t="str">
            <v>Xu Yuebo</v>
          </cell>
          <cell r="K2782" t="str">
            <v>Wang Xiaofeng</v>
          </cell>
          <cell r="N2782">
            <v>38584</v>
          </cell>
          <cell r="O2782">
            <v>38584</v>
          </cell>
          <cell r="P2782">
            <v>38584</v>
          </cell>
          <cell r="R2782">
            <v>38764</v>
          </cell>
          <cell r="T2782" t="str">
            <v>Closed</v>
          </cell>
        </row>
        <row r="2783">
          <cell r="A2783">
            <v>5155</v>
          </cell>
          <cell r="B2783" t="str">
            <v>CFL/OT</v>
          </cell>
          <cell r="C2783" t="str">
            <v>Projects</v>
          </cell>
          <cell r="E2783" t="str">
            <v>Subjoining the drum filling station of methanol</v>
          </cell>
          <cell r="F2783">
            <v>80000</v>
          </cell>
          <cell r="I2783">
            <v>7604</v>
          </cell>
          <cell r="J2783" t="str">
            <v>Xiao Wenjing</v>
          </cell>
          <cell r="L2783">
            <v>38650</v>
          </cell>
          <cell r="M2783">
            <v>38644</v>
          </cell>
          <cell r="N2783">
            <v>38807</v>
          </cell>
          <cell r="O2783">
            <v>38807</v>
          </cell>
          <cell r="P2783">
            <v>38807</v>
          </cell>
          <cell r="R2783">
            <v>38987</v>
          </cell>
          <cell r="T2783" t="str">
            <v>Closed</v>
          </cell>
          <cell r="U2783" t="str">
            <v>30202660</v>
          </cell>
        </row>
        <row r="2784">
          <cell r="A2784">
            <v>5154</v>
          </cell>
          <cell r="C2784" t="str">
            <v>Projects</v>
          </cell>
          <cell r="E2784" t="str">
            <v>BYC Reception Center Decoration</v>
          </cell>
          <cell r="F2784">
            <v>1100000</v>
          </cell>
          <cell r="G2784">
            <v>0</v>
          </cell>
          <cell r="H2784">
            <v>0</v>
          </cell>
          <cell r="I2784">
            <v>0</v>
          </cell>
          <cell r="J2784" t="str">
            <v>Jiang Wenqing</v>
          </cell>
          <cell r="L2784">
            <v>38548</v>
          </cell>
          <cell r="M2784">
            <v>38553</v>
          </cell>
          <cell r="N2784">
            <v>38615</v>
          </cell>
          <cell r="O2784">
            <v>38621</v>
          </cell>
          <cell r="P2784">
            <v>38621</v>
          </cell>
          <cell r="R2784">
            <v>38801</v>
          </cell>
          <cell r="T2784" t="str">
            <v>Closed</v>
          </cell>
          <cell r="U2784" t="str">
            <v>30192305</v>
          </cell>
        </row>
        <row r="2785">
          <cell r="A2785">
            <v>5153</v>
          </cell>
          <cell r="B2785" t="str">
            <v>CBP/C</v>
          </cell>
          <cell r="C2785" t="str">
            <v>Projects</v>
          </cell>
          <cell r="E2785" t="str">
            <v>Add EU contaminated water drainpipe to contaminated rain water well</v>
          </cell>
          <cell r="F2785">
            <v>50000</v>
          </cell>
          <cell r="I2785">
            <v>46999</v>
          </cell>
          <cell r="J2785" t="str">
            <v>Chen Min</v>
          </cell>
          <cell r="L2785">
            <v>38544</v>
          </cell>
          <cell r="M2785">
            <v>38579</v>
          </cell>
          <cell r="N2785">
            <v>38656</v>
          </cell>
          <cell r="O2785">
            <v>38656</v>
          </cell>
          <cell r="P2785">
            <v>38656</v>
          </cell>
          <cell r="R2785">
            <v>38836</v>
          </cell>
          <cell r="T2785" t="str">
            <v>Closed</v>
          </cell>
          <cell r="U2785" t="str">
            <v>30189170</v>
          </cell>
        </row>
        <row r="2786">
          <cell r="A2786">
            <v>5152</v>
          </cell>
          <cell r="B2786" t="str">
            <v>CCP/F</v>
          </cell>
          <cell r="C2786" t="str">
            <v>Projects</v>
          </cell>
          <cell r="E2786" t="str">
            <v>Installing spare pump of P2330A in B630</v>
          </cell>
          <cell r="F2786">
            <v>130000</v>
          </cell>
          <cell r="I2786">
            <v>10239</v>
          </cell>
          <cell r="J2786" t="str">
            <v>Fang Zhengbo</v>
          </cell>
          <cell r="L2786">
            <v>38561</v>
          </cell>
          <cell r="M2786">
            <v>38561</v>
          </cell>
          <cell r="N2786">
            <v>38807</v>
          </cell>
          <cell r="O2786">
            <v>38807</v>
          </cell>
          <cell r="P2786">
            <v>38807</v>
          </cell>
          <cell r="R2786">
            <v>38987</v>
          </cell>
          <cell r="T2786" t="str">
            <v>Closed</v>
          </cell>
          <cell r="U2786" t="str">
            <v>30192314</v>
          </cell>
        </row>
        <row r="2787">
          <cell r="A2787">
            <v>5151</v>
          </cell>
          <cell r="B2787" t="str">
            <v>CCP/F</v>
          </cell>
          <cell r="C2787" t="str">
            <v>Projects</v>
          </cell>
          <cell r="E2787" t="str">
            <v>Install spare pump of P2313A in B630</v>
          </cell>
          <cell r="F2787">
            <v>318000</v>
          </cell>
          <cell r="I2787">
            <v>0</v>
          </cell>
          <cell r="J2787" t="str">
            <v>Fang Zhengbo</v>
          </cell>
          <cell r="L2787">
            <v>38674</v>
          </cell>
          <cell r="M2787">
            <v>38674</v>
          </cell>
          <cell r="R2787">
            <v>41274</v>
          </cell>
          <cell r="T2787" t="str">
            <v>Canceled</v>
          </cell>
          <cell r="U2787" t="str">
            <v>30202918</v>
          </cell>
        </row>
        <row r="2788">
          <cell r="A2788">
            <v>5150</v>
          </cell>
          <cell r="B2788" t="str">
            <v>CTS/U</v>
          </cell>
          <cell r="C2788" t="str">
            <v>Projects</v>
          </cell>
          <cell r="E2788" t="str">
            <v>Add New Pump at CNWW Lifting Pump Station</v>
          </cell>
          <cell r="F2788">
            <v>820000</v>
          </cell>
          <cell r="I2788">
            <v>33267</v>
          </cell>
          <cell r="J2788" t="str">
            <v>Chen Min</v>
          </cell>
          <cell r="L2788">
            <v>38621</v>
          </cell>
          <cell r="M2788">
            <v>38624</v>
          </cell>
          <cell r="N2788">
            <v>38687</v>
          </cell>
          <cell r="O2788">
            <v>38717</v>
          </cell>
          <cell r="P2788">
            <v>38717</v>
          </cell>
          <cell r="R2788">
            <v>38897</v>
          </cell>
          <cell r="T2788" t="str">
            <v>Closed</v>
          </cell>
          <cell r="U2788" t="str">
            <v>30200419</v>
          </cell>
        </row>
        <row r="2789">
          <cell r="A2789">
            <v>5148</v>
          </cell>
          <cell r="B2789" t="str">
            <v>CTS/P</v>
          </cell>
          <cell r="C2789" t="str">
            <v>MOC</v>
          </cell>
          <cell r="E2789" t="str">
            <v>Add 3 air conditioner drainpipe</v>
          </cell>
          <cell r="F2789">
            <v>0</v>
          </cell>
          <cell r="I2789">
            <v>23520</v>
          </cell>
          <cell r="J2789" t="str">
            <v>Jiang Wenqing</v>
          </cell>
          <cell r="L2789">
            <v>38493</v>
          </cell>
          <cell r="M2789">
            <v>38493</v>
          </cell>
          <cell r="N2789">
            <v>38595</v>
          </cell>
          <cell r="O2789">
            <v>38595</v>
          </cell>
          <cell r="P2789">
            <v>38595</v>
          </cell>
          <cell r="R2789">
            <v>38775</v>
          </cell>
          <cell r="T2789" t="str">
            <v>Closed</v>
          </cell>
          <cell r="U2789" t="str">
            <v>30185891</v>
          </cell>
        </row>
        <row r="2790">
          <cell r="A2790">
            <v>5147</v>
          </cell>
          <cell r="B2790" t="str">
            <v>CFL/OT</v>
          </cell>
          <cell r="C2790" t="str">
            <v>Projects</v>
          </cell>
          <cell r="E2790" t="str">
            <v>Improving  railway unloading system of methanol</v>
          </cell>
          <cell r="F2790">
            <v>80000</v>
          </cell>
          <cell r="I2790">
            <v>0</v>
          </cell>
          <cell r="J2790" t="str">
            <v>Fang Zhengbo</v>
          </cell>
          <cell r="L2790">
            <v>38567</v>
          </cell>
          <cell r="M2790">
            <v>38567</v>
          </cell>
          <cell r="N2790">
            <v>38807</v>
          </cell>
          <cell r="O2790">
            <v>38807</v>
          </cell>
          <cell r="P2790">
            <v>38807</v>
          </cell>
          <cell r="R2790">
            <v>38987</v>
          </cell>
          <cell r="T2790" t="str">
            <v>Closed</v>
          </cell>
          <cell r="U2790" t="str">
            <v>30192666</v>
          </cell>
        </row>
        <row r="2791">
          <cell r="A2791">
            <v>5146</v>
          </cell>
          <cell r="B2791" t="str">
            <v>CTS/U</v>
          </cell>
          <cell r="C2791" t="str">
            <v>Projects</v>
          </cell>
          <cell r="E2791" t="str">
            <v>C405 前建车棚</v>
          </cell>
          <cell r="F2791">
            <v>30000</v>
          </cell>
          <cell r="I2791">
            <v>0</v>
          </cell>
          <cell r="J2791" t="str">
            <v>Shen xibin</v>
          </cell>
          <cell r="L2791">
            <v>38540</v>
          </cell>
          <cell r="M2791">
            <v>38540</v>
          </cell>
          <cell r="N2791">
            <v>38504</v>
          </cell>
          <cell r="O2791">
            <v>38625</v>
          </cell>
          <cell r="P2791">
            <v>38625</v>
          </cell>
          <cell r="R2791">
            <v>38805</v>
          </cell>
          <cell r="T2791" t="str">
            <v>Closed</v>
          </cell>
          <cell r="U2791" t="str">
            <v>30188944</v>
          </cell>
        </row>
        <row r="2792">
          <cell r="A2792">
            <v>5145</v>
          </cell>
          <cell r="B2792" t="str">
            <v>CBP/A</v>
          </cell>
          <cell r="C2792" t="str">
            <v>Projects</v>
          </cell>
          <cell r="E2792" t="str">
            <v>Revamp pipeline between toluene exportation and waste caustic soda AE unit</v>
          </cell>
          <cell r="F2792">
            <v>80000</v>
          </cell>
          <cell r="I2792">
            <v>0</v>
          </cell>
          <cell r="J2792" t="str">
            <v>Liu Cheng</v>
          </cell>
          <cell r="L2792">
            <v>38546</v>
          </cell>
          <cell r="M2792">
            <v>38546</v>
          </cell>
          <cell r="N2792">
            <v>38717</v>
          </cell>
          <cell r="O2792">
            <v>38717</v>
          </cell>
          <cell r="P2792">
            <v>38717</v>
          </cell>
          <cell r="R2792">
            <v>38897</v>
          </cell>
          <cell r="T2792" t="str">
            <v>Closed</v>
          </cell>
          <cell r="U2792" t="str">
            <v>30190000</v>
          </cell>
        </row>
        <row r="2793">
          <cell r="A2793">
            <v>5144</v>
          </cell>
          <cell r="B2793" t="str">
            <v>CBP/C</v>
          </cell>
          <cell r="C2793" t="str">
            <v>MOC</v>
          </cell>
          <cell r="E2793" t="str">
            <v>Revamp of PM1160A/B motor in SCTF</v>
          </cell>
          <cell r="F2793">
            <v>0</v>
          </cell>
          <cell r="I2793">
            <v>0</v>
          </cell>
          <cell r="J2793" t="str">
            <v>Mao Haifeng</v>
          </cell>
          <cell r="L2793">
            <v>38498</v>
          </cell>
          <cell r="M2793">
            <v>38498</v>
          </cell>
          <cell r="N2793">
            <v>38558</v>
          </cell>
          <cell r="O2793">
            <v>38564</v>
          </cell>
          <cell r="P2793">
            <v>38564</v>
          </cell>
          <cell r="R2793">
            <v>38744</v>
          </cell>
          <cell r="T2793" t="str">
            <v>Closed</v>
          </cell>
        </row>
        <row r="2794">
          <cell r="A2794">
            <v>5143</v>
          </cell>
          <cell r="B2794" t="str">
            <v>CAP/A</v>
          </cell>
          <cell r="C2794" t="str">
            <v>MOC</v>
          </cell>
          <cell r="E2794" t="str">
            <v>Change the location of Q00306 condensate analyzer</v>
          </cell>
          <cell r="F2794">
            <v>0</v>
          </cell>
          <cell r="I2794">
            <v>0</v>
          </cell>
          <cell r="J2794" t="str">
            <v>Jiang Wenqing</v>
          </cell>
          <cell r="K2794" t="str">
            <v>Wang Xiaofeng</v>
          </cell>
          <cell r="L2794">
            <v>38482</v>
          </cell>
          <cell r="M2794">
            <v>38482</v>
          </cell>
          <cell r="N2794">
            <v>38553</v>
          </cell>
          <cell r="O2794">
            <v>38564</v>
          </cell>
          <cell r="P2794">
            <v>38564</v>
          </cell>
          <cell r="R2794">
            <v>38744</v>
          </cell>
          <cell r="T2794" t="str">
            <v>Closed</v>
          </cell>
        </row>
        <row r="2795">
          <cell r="A2795">
            <v>5142</v>
          </cell>
          <cell r="B2795" t="str">
            <v>CBP/C</v>
          </cell>
          <cell r="C2795" t="str">
            <v>MOC</v>
          </cell>
          <cell r="E2795" t="str">
            <v>Revamp discharge line of pump</v>
          </cell>
          <cell r="F2795">
            <v>0</v>
          </cell>
          <cell r="I2795">
            <v>0</v>
          </cell>
          <cell r="J2795" t="str">
            <v>Shao Xinbo</v>
          </cell>
          <cell r="L2795">
            <v>38533</v>
          </cell>
          <cell r="M2795">
            <v>38533</v>
          </cell>
          <cell r="N2795">
            <v>38564</v>
          </cell>
          <cell r="O2795">
            <v>38548</v>
          </cell>
          <cell r="P2795">
            <v>38548</v>
          </cell>
          <cell r="R2795">
            <v>38728</v>
          </cell>
          <cell r="T2795" t="str">
            <v>Closed</v>
          </cell>
        </row>
        <row r="2796">
          <cell r="A2796">
            <v>5141</v>
          </cell>
          <cell r="B2796" t="str">
            <v>CFL/PT</v>
          </cell>
          <cell r="C2796" t="str">
            <v>Projects</v>
          </cell>
          <cell r="E2796" t="str">
            <v>Off-spec PWW change to CWW in CLTF</v>
          </cell>
          <cell r="F2796">
            <v>50000</v>
          </cell>
          <cell r="I2796">
            <v>0</v>
          </cell>
          <cell r="J2796" t="str">
            <v>Chen Min</v>
          </cell>
          <cell r="L2796">
            <v>38552</v>
          </cell>
          <cell r="M2796">
            <v>38552</v>
          </cell>
          <cell r="N2796">
            <v>38717</v>
          </cell>
          <cell r="O2796">
            <v>38717</v>
          </cell>
          <cell r="P2796">
            <v>38717</v>
          </cell>
          <cell r="R2796">
            <v>38897</v>
          </cell>
          <cell r="T2796" t="str">
            <v>Closed</v>
          </cell>
          <cell r="U2796" t="str">
            <v>30190460</v>
          </cell>
        </row>
        <row r="2797">
          <cell r="A2797">
            <v>5139</v>
          </cell>
          <cell r="B2797" t="str">
            <v>C/M</v>
          </cell>
          <cell r="C2797" t="str">
            <v>Projects</v>
          </cell>
          <cell r="E2797" t="str">
            <v>Revamping of HSE Building and IOU site office</v>
          </cell>
          <cell r="F2797">
            <v>550000</v>
          </cell>
          <cell r="I2797">
            <v>0</v>
          </cell>
          <cell r="J2797" t="str">
            <v>Jiang Wenqing</v>
          </cell>
          <cell r="L2797">
            <v>38554</v>
          </cell>
          <cell r="M2797">
            <v>38559</v>
          </cell>
          <cell r="N2797">
            <v>38807</v>
          </cell>
          <cell r="O2797">
            <v>38807</v>
          </cell>
          <cell r="P2797">
            <v>38807</v>
          </cell>
          <cell r="R2797">
            <v>38987</v>
          </cell>
          <cell r="T2797" t="str">
            <v>Closed</v>
          </cell>
          <cell r="U2797" t="str">
            <v>30192234</v>
          </cell>
        </row>
        <row r="2798">
          <cell r="A2798">
            <v>5138</v>
          </cell>
          <cell r="B2798" t="str">
            <v>CBP/C</v>
          </cell>
          <cell r="C2798" t="str">
            <v>MOC</v>
          </cell>
          <cell r="E2798" t="str">
            <v>Change steam drum balance vessel to straight pipe temporarily</v>
          </cell>
          <cell r="F2798">
            <v>0</v>
          </cell>
          <cell r="I2798">
            <v>8640</v>
          </cell>
          <cell r="J2798" t="str">
            <v>Fang Zhengbo</v>
          </cell>
          <cell r="N2798">
            <v>38548</v>
          </cell>
          <cell r="O2798">
            <v>38656</v>
          </cell>
          <cell r="P2798">
            <v>38656</v>
          </cell>
          <cell r="R2798">
            <v>38836</v>
          </cell>
          <cell r="T2798" t="str">
            <v>Closed</v>
          </cell>
          <cell r="U2798" t="str">
            <v>30187935</v>
          </cell>
        </row>
        <row r="2799">
          <cell r="A2799">
            <v>5137</v>
          </cell>
          <cell r="B2799" t="str">
            <v>CTA/S</v>
          </cell>
          <cell r="C2799" t="str">
            <v>Projects</v>
          </cell>
          <cell r="E2799" t="str">
            <v>Siemens PLC (S7-300) Test System</v>
          </cell>
          <cell r="F2799">
            <v>195000</v>
          </cell>
          <cell r="I2799">
            <v>0</v>
          </cell>
          <cell r="J2799" t="str">
            <v>Wu Jiazhao</v>
          </cell>
          <cell r="L2799">
            <v>38533</v>
          </cell>
          <cell r="M2799">
            <v>38533</v>
          </cell>
          <cell r="N2799">
            <v>38717</v>
          </cell>
          <cell r="O2799">
            <v>38756</v>
          </cell>
          <cell r="P2799">
            <v>38756</v>
          </cell>
          <cell r="R2799">
            <v>38936</v>
          </cell>
          <cell r="T2799" t="str">
            <v>Closed</v>
          </cell>
          <cell r="U2799" t="str">
            <v>30188052</v>
          </cell>
        </row>
        <row r="2800">
          <cell r="A2800">
            <v>5136</v>
          </cell>
          <cell r="B2800" t="str">
            <v>CTS/U</v>
          </cell>
          <cell r="C2800" t="str">
            <v>Projects</v>
          </cell>
          <cell r="E2800" t="str">
            <v>SHHP pipe insulation replacement</v>
          </cell>
          <cell r="F2800">
            <v>2370000</v>
          </cell>
          <cell r="G2800">
            <v>0</v>
          </cell>
          <cell r="H2800">
            <v>0</v>
          </cell>
          <cell r="I2800">
            <v>0</v>
          </cell>
          <cell r="J2800" t="str">
            <v>Zhang Dinghua</v>
          </cell>
          <cell r="L2800">
            <v>38561</v>
          </cell>
          <cell r="M2800">
            <v>38561</v>
          </cell>
          <cell r="N2800">
            <v>38717</v>
          </cell>
          <cell r="O2800">
            <v>38717</v>
          </cell>
          <cell r="P2800">
            <v>38717</v>
          </cell>
          <cell r="R2800">
            <v>38897</v>
          </cell>
          <cell r="T2800" t="str">
            <v>Closed</v>
          </cell>
          <cell r="U2800" t="str">
            <v>30191789</v>
          </cell>
        </row>
        <row r="2801">
          <cell r="A2801">
            <v>5135</v>
          </cell>
          <cell r="B2801" t="str">
            <v>CT</v>
          </cell>
          <cell r="C2801" t="str">
            <v>Projects</v>
          </cell>
          <cell r="E2801" t="str">
            <v>D700 HVAC modification</v>
          </cell>
          <cell r="F2801">
            <v>100000</v>
          </cell>
          <cell r="I2801">
            <v>0</v>
          </cell>
          <cell r="J2801" t="str">
            <v>Li Qiang</v>
          </cell>
          <cell r="K2801" t="str">
            <v>Gao Huiming</v>
          </cell>
          <cell r="M2801">
            <v>38518</v>
          </cell>
          <cell r="N2801">
            <v>38595</v>
          </cell>
          <cell r="O2801">
            <v>38595</v>
          </cell>
          <cell r="P2801">
            <v>38595</v>
          </cell>
          <cell r="R2801">
            <v>38775</v>
          </cell>
          <cell r="T2801" t="str">
            <v>Closed</v>
          </cell>
        </row>
        <row r="2802">
          <cell r="A2802">
            <v>5134</v>
          </cell>
          <cell r="B2802" t="str">
            <v>CEP/P</v>
          </cell>
          <cell r="C2802" t="str">
            <v>Projects</v>
          </cell>
          <cell r="E2802" t="str">
            <v>Revamping exising temp. bldg to office and warehouse</v>
          </cell>
          <cell r="F2802">
            <v>170000</v>
          </cell>
          <cell r="I2802">
            <v>0</v>
          </cell>
          <cell r="J2802" t="str">
            <v>Li Ran</v>
          </cell>
          <cell r="L2802">
            <v>38558</v>
          </cell>
          <cell r="M2802">
            <v>38558</v>
          </cell>
          <cell r="N2802">
            <v>38717</v>
          </cell>
          <cell r="O2802">
            <v>38717</v>
          </cell>
          <cell r="P2802">
            <v>38717</v>
          </cell>
          <cell r="R2802">
            <v>38897</v>
          </cell>
          <cell r="T2802" t="str">
            <v>Closed</v>
          </cell>
          <cell r="U2802" t="str">
            <v>30192174</v>
          </cell>
        </row>
        <row r="2803">
          <cell r="A2803">
            <v>5133</v>
          </cell>
          <cell r="B2803" t="str">
            <v>CCP/F</v>
          </cell>
          <cell r="C2803" t="str">
            <v>MOC</v>
          </cell>
          <cell r="E2803" t="str">
            <v>Change the set point of Y24505</v>
          </cell>
          <cell r="F2803">
            <v>0</v>
          </cell>
          <cell r="I2803">
            <v>4480</v>
          </cell>
          <cell r="J2803" t="str">
            <v>Fang Zhengbo</v>
          </cell>
          <cell r="N2803">
            <v>38541</v>
          </cell>
          <cell r="R2803">
            <v>41274</v>
          </cell>
          <cell r="T2803" t="str">
            <v>Canceled</v>
          </cell>
          <cell r="U2803" t="str">
            <v>30188767</v>
          </cell>
        </row>
        <row r="2804">
          <cell r="A2804">
            <v>5132</v>
          </cell>
          <cell r="B2804" t="str">
            <v>CEP/P</v>
          </cell>
          <cell r="C2804" t="str">
            <v>Projects</v>
          </cell>
          <cell r="E2804" t="str">
            <v>Piping connection between chilled and cooling water system for intercoolers and pre-cooler</v>
          </cell>
          <cell r="F2804">
            <v>150000</v>
          </cell>
          <cell r="I2804">
            <v>4480</v>
          </cell>
          <cell r="J2804" t="str">
            <v>Guan Xinchun</v>
          </cell>
          <cell r="R2804">
            <v>41274</v>
          </cell>
          <cell r="T2804" t="str">
            <v>Closed</v>
          </cell>
          <cell r="U2804" t="str">
            <v>30189017</v>
          </cell>
        </row>
        <row r="2805">
          <cell r="A2805">
            <v>5131</v>
          </cell>
          <cell r="B2805" t="str">
            <v>CEP/E</v>
          </cell>
          <cell r="C2805" t="str">
            <v>Projects</v>
          </cell>
          <cell r="E2805" t="str">
            <v>Measurements in chiller unit</v>
          </cell>
          <cell r="F2805">
            <v>100000</v>
          </cell>
          <cell r="I2805">
            <v>0</v>
          </cell>
          <cell r="J2805" t="str">
            <v>Ulrich Schuenemann</v>
          </cell>
          <cell r="L2805">
            <v>38531</v>
          </cell>
          <cell r="M2805">
            <v>38531</v>
          </cell>
          <cell r="N2805">
            <v>38807</v>
          </cell>
          <cell r="O2805">
            <v>38807</v>
          </cell>
          <cell r="P2805">
            <v>38807</v>
          </cell>
          <cell r="R2805">
            <v>38987</v>
          </cell>
          <cell r="T2805" t="str">
            <v>Closed</v>
          </cell>
          <cell r="U2805" t="str">
            <v>30187898</v>
          </cell>
        </row>
        <row r="2806">
          <cell r="A2806">
            <v>5130</v>
          </cell>
          <cell r="B2806" t="str">
            <v>CCP/L</v>
          </cell>
          <cell r="C2806" t="str">
            <v>MOC</v>
          </cell>
          <cell r="E2806" t="str">
            <v>Loading arm and stair change on Z2670</v>
          </cell>
          <cell r="F2806">
            <v>0</v>
          </cell>
          <cell r="I2806">
            <v>0</v>
          </cell>
          <cell r="J2806" t="str">
            <v>Lv Zhihong</v>
          </cell>
          <cell r="N2806">
            <v>38564</v>
          </cell>
          <cell r="O2806">
            <v>38564</v>
          </cell>
          <cell r="P2806">
            <v>38564</v>
          </cell>
          <cell r="R2806">
            <v>38744</v>
          </cell>
          <cell r="T2806" t="str">
            <v>Closed</v>
          </cell>
        </row>
        <row r="2807">
          <cell r="A2807">
            <v>5129</v>
          </cell>
          <cell r="B2807" t="str">
            <v>CCP/L</v>
          </cell>
          <cell r="C2807" t="str">
            <v>MOC</v>
          </cell>
          <cell r="E2807" t="str">
            <v>Loading Arm and Stair Change</v>
          </cell>
          <cell r="F2807">
            <v>0</v>
          </cell>
          <cell r="I2807">
            <v>0</v>
          </cell>
          <cell r="J2807" t="str">
            <v>Lv Zhihong</v>
          </cell>
          <cell r="N2807">
            <v>38564</v>
          </cell>
          <cell r="O2807">
            <v>38564</v>
          </cell>
          <cell r="P2807">
            <v>38564</v>
          </cell>
          <cell r="R2807">
            <v>38744</v>
          </cell>
          <cell r="T2807" t="str">
            <v>Closed</v>
          </cell>
        </row>
        <row r="2808">
          <cell r="A2808">
            <v>5128</v>
          </cell>
          <cell r="B2808" t="str">
            <v>CBP/S</v>
          </cell>
          <cell r="C2808" t="str">
            <v>MOC</v>
          </cell>
          <cell r="E2808" t="str">
            <v>Relocate Syngas temporary clinic to plant as warehouse</v>
          </cell>
          <cell r="F2808">
            <v>0</v>
          </cell>
          <cell r="I2808">
            <v>0</v>
          </cell>
          <cell r="J2808" t="str">
            <v>Xu Yuebo</v>
          </cell>
          <cell r="L2808">
            <v>38468</v>
          </cell>
          <cell r="M2808">
            <v>38468</v>
          </cell>
          <cell r="N2808">
            <v>38533</v>
          </cell>
          <cell r="O2808">
            <v>38533</v>
          </cell>
          <cell r="P2808">
            <v>38533</v>
          </cell>
          <cell r="R2808">
            <v>38713</v>
          </cell>
          <cell r="T2808" t="str">
            <v>Closed</v>
          </cell>
        </row>
        <row r="2809">
          <cell r="A2809">
            <v>5127</v>
          </cell>
          <cell r="C2809" t="str">
            <v>Projects</v>
          </cell>
          <cell r="E2809" t="str">
            <v>Add Methanol Unloading facility in CFL/P Jetty 3#</v>
          </cell>
          <cell r="F2809">
            <v>6980000</v>
          </cell>
          <cell r="G2809">
            <v>0</v>
          </cell>
          <cell r="H2809">
            <v>0</v>
          </cell>
          <cell r="I2809">
            <v>11520</v>
          </cell>
          <cell r="J2809" t="str">
            <v>Fang Zhengbo</v>
          </cell>
          <cell r="K2809" t="str">
            <v>Wu Zefei</v>
          </cell>
          <cell r="L2809">
            <v>38638</v>
          </cell>
          <cell r="M2809">
            <v>38638</v>
          </cell>
          <cell r="N2809">
            <v>38807</v>
          </cell>
          <cell r="O2809">
            <v>38807</v>
          </cell>
          <cell r="P2809">
            <v>38807</v>
          </cell>
          <cell r="R2809">
            <v>38987</v>
          </cell>
          <cell r="T2809" t="str">
            <v>Closed</v>
          </cell>
          <cell r="U2809" t="str">
            <v>30201827</v>
          </cell>
        </row>
        <row r="2810">
          <cell r="A2810">
            <v>5126</v>
          </cell>
          <cell r="B2810" t="str">
            <v>CEP/P</v>
          </cell>
          <cell r="C2810" t="str">
            <v>Projects</v>
          </cell>
          <cell r="E2810" t="str">
            <v>LDPE warehouse rainproof loading area extension</v>
          </cell>
          <cell r="F2810">
            <v>1660000</v>
          </cell>
          <cell r="G2810">
            <v>0</v>
          </cell>
          <cell r="H2810">
            <v>0</v>
          </cell>
          <cell r="I2810">
            <v>78480</v>
          </cell>
          <cell r="J2810" t="str">
            <v>Li Hongbin</v>
          </cell>
          <cell r="L2810">
            <v>38687</v>
          </cell>
          <cell r="M2810">
            <v>38699</v>
          </cell>
          <cell r="N2810">
            <v>39005</v>
          </cell>
          <cell r="O2810">
            <v>39005</v>
          </cell>
          <cell r="P2810">
            <v>39005</v>
          </cell>
          <cell r="R2810">
            <v>39185</v>
          </cell>
          <cell r="T2810" t="str">
            <v>Closed</v>
          </cell>
          <cell r="U2810" t="str">
            <v>30209613</v>
          </cell>
        </row>
        <row r="2811">
          <cell r="A2811">
            <v>5125</v>
          </cell>
          <cell r="B2811" t="str">
            <v>CCP/F</v>
          </cell>
          <cell r="C2811" t="str">
            <v>Projects</v>
          </cell>
          <cell r="E2811" t="str">
            <v>Add  a bypass adjusting control valve for F22304</v>
          </cell>
          <cell r="F2811">
            <v>55000</v>
          </cell>
          <cell r="I2811">
            <v>25800</v>
          </cell>
          <cell r="J2811" t="str">
            <v>Fang Zhengbo</v>
          </cell>
          <cell r="L2811">
            <v>38532</v>
          </cell>
          <cell r="M2811">
            <v>38532</v>
          </cell>
          <cell r="N2811">
            <v>38807</v>
          </cell>
          <cell r="O2811">
            <v>38807</v>
          </cell>
          <cell r="P2811">
            <v>38807</v>
          </cell>
          <cell r="R2811">
            <v>38987</v>
          </cell>
          <cell r="T2811" t="str">
            <v>Closed</v>
          </cell>
          <cell r="U2811" t="str">
            <v>30189451</v>
          </cell>
        </row>
        <row r="2812">
          <cell r="A2812">
            <v>5124</v>
          </cell>
          <cell r="B2812" t="str">
            <v>CCP/F</v>
          </cell>
          <cell r="C2812" t="str">
            <v>Projects</v>
          </cell>
          <cell r="E2812" t="str">
            <v>Install spare pumps in B630</v>
          </cell>
          <cell r="F2812">
            <v>400000</v>
          </cell>
          <cell r="I2812">
            <v>5920</v>
          </cell>
          <cell r="J2812" t="str">
            <v>Fang Zhengbo</v>
          </cell>
          <cell r="R2812">
            <v>41274</v>
          </cell>
          <cell r="T2812" t="str">
            <v>Canceled</v>
          </cell>
          <cell r="U2812" t="str">
            <v>30188262</v>
          </cell>
        </row>
        <row r="2813">
          <cell r="A2813">
            <v>5123</v>
          </cell>
          <cell r="B2813" t="str">
            <v>CTS/U</v>
          </cell>
          <cell r="C2813" t="str">
            <v>MOC</v>
          </cell>
          <cell r="E2813" t="str">
            <v>Install support to SHHP pipe form YPC</v>
          </cell>
          <cell r="F2813">
            <v>0</v>
          </cell>
          <cell r="I2813">
            <v>0</v>
          </cell>
          <cell r="J2813" t="str">
            <v>Chen Min</v>
          </cell>
          <cell r="L2813">
            <v>38489</v>
          </cell>
          <cell r="M2813">
            <v>38489</v>
          </cell>
          <cell r="N2813">
            <v>38530</v>
          </cell>
          <cell r="O2813">
            <v>38533</v>
          </cell>
          <cell r="P2813">
            <v>38533</v>
          </cell>
          <cell r="R2813">
            <v>38713</v>
          </cell>
          <cell r="T2813" t="str">
            <v>Closed</v>
          </cell>
        </row>
        <row r="2814">
          <cell r="A2814">
            <v>5122</v>
          </cell>
          <cell r="B2814" t="str">
            <v>CTS/U</v>
          </cell>
          <cell r="C2814" t="str">
            <v>MOC</v>
          </cell>
          <cell r="E2814" t="str">
            <v>SMP/SLP flange separating</v>
          </cell>
          <cell r="F2814">
            <v>0</v>
          </cell>
          <cell r="I2814">
            <v>0</v>
          </cell>
          <cell r="J2814" t="str">
            <v>Chen Min</v>
          </cell>
          <cell r="L2814">
            <v>38480</v>
          </cell>
          <cell r="M2814">
            <v>38480</v>
          </cell>
          <cell r="N2814">
            <v>38533</v>
          </cell>
          <cell r="O2814">
            <v>38533</v>
          </cell>
          <cell r="P2814">
            <v>38533</v>
          </cell>
          <cell r="R2814">
            <v>38713</v>
          </cell>
          <cell r="T2814" t="str">
            <v>Closed</v>
          </cell>
        </row>
        <row r="2815">
          <cell r="A2815">
            <v>5121</v>
          </cell>
          <cell r="B2815" t="str">
            <v>CFL/P, CFL/O</v>
          </cell>
          <cell r="C2815" t="str">
            <v>Projects</v>
          </cell>
          <cell r="E2815" t="str">
            <v>IOU CO2 Firefighting Modification</v>
          </cell>
          <cell r="F2815">
            <v>180000</v>
          </cell>
          <cell r="I2815">
            <v>247621</v>
          </cell>
          <cell r="J2815" t="str">
            <v>Xu Ge</v>
          </cell>
          <cell r="K2815" t="str">
            <v>Xu Ge</v>
          </cell>
          <cell r="L2815">
            <v>38518</v>
          </cell>
          <cell r="M2815">
            <v>38518</v>
          </cell>
          <cell r="N2815">
            <v>38625</v>
          </cell>
          <cell r="O2815">
            <v>38625</v>
          </cell>
          <cell r="P2815">
            <v>38625</v>
          </cell>
          <cell r="R2815">
            <v>38805</v>
          </cell>
          <cell r="T2815" t="str">
            <v>Closed</v>
          </cell>
          <cell r="U2815" t="str">
            <v>30186537</v>
          </cell>
        </row>
        <row r="2816">
          <cell r="A2816">
            <v>5120</v>
          </cell>
          <cell r="B2816" t="str">
            <v>CBP/C</v>
          </cell>
          <cell r="C2816" t="str">
            <v>MOC</v>
          </cell>
          <cell r="E2816" t="str">
            <v>Add flowmeter  in separation cooling section</v>
          </cell>
          <cell r="F2816">
            <v>0</v>
          </cell>
          <cell r="I2816">
            <v>60871</v>
          </cell>
          <cell r="J2816" t="str">
            <v>Fang Zhengbo</v>
          </cell>
          <cell r="N2816">
            <v>38517</v>
          </cell>
          <cell r="O2816">
            <v>38717</v>
          </cell>
          <cell r="P2816">
            <v>38717</v>
          </cell>
          <cell r="R2816">
            <v>38897</v>
          </cell>
          <cell r="T2816" t="str">
            <v>Closed</v>
          </cell>
          <cell r="U2816" t="str">
            <v>30185699</v>
          </cell>
        </row>
        <row r="2817">
          <cell r="A2817">
            <v>5119</v>
          </cell>
          <cell r="B2817" t="str">
            <v>CBP/S</v>
          </cell>
          <cell r="C2817" t="str">
            <v>MOC</v>
          </cell>
          <cell r="E2817" t="str">
            <v>Replace displacer lever transmitter of steam drum V1201 to differential pressure transmitter</v>
          </cell>
          <cell r="F2817">
            <v>0</v>
          </cell>
          <cell r="I2817">
            <v>124203</v>
          </cell>
          <cell r="J2817" t="str">
            <v>Zhang Danian</v>
          </cell>
          <cell r="L2817">
            <v>38480</v>
          </cell>
          <cell r="M2817">
            <v>38480</v>
          </cell>
          <cell r="N2817">
            <v>38533</v>
          </cell>
          <cell r="O2817">
            <v>38533</v>
          </cell>
          <cell r="P2817">
            <v>38533</v>
          </cell>
          <cell r="R2817">
            <v>38713</v>
          </cell>
          <cell r="T2817" t="str">
            <v>Closed</v>
          </cell>
          <cell r="U2817" t="str">
            <v>30185447</v>
          </cell>
        </row>
        <row r="2818">
          <cell r="A2818">
            <v>5118</v>
          </cell>
          <cell r="B2818" t="str">
            <v>CBP/C</v>
          </cell>
          <cell r="C2818" t="str">
            <v>Projects</v>
          </cell>
          <cell r="E2818" t="str">
            <v>Introduce 320P230A/B outlet pressure signal to DCS</v>
          </cell>
          <cell r="F2818">
            <v>50000</v>
          </cell>
          <cell r="I2818">
            <v>6960</v>
          </cell>
          <cell r="J2818" t="str">
            <v>Zhang Danian</v>
          </cell>
          <cell r="L2818">
            <v>38512</v>
          </cell>
          <cell r="M2818">
            <v>38564</v>
          </cell>
          <cell r="N2818">
            <v>38717</v>
          </cell>
          <cell r="R2818">
            <v>41274</v>
          </cell>
          <cell r="T2818" t="str">
            <v>Closed</v>
          </cell>
          <cell r="U2818" t="str">
            <v>30185358</v>
          </cell>
        </row>
        <row r="2819">
          <cell r="A2819">
            <v>5117</v>
          </cell>
          <cell r="B2819" t="str">
            <v>CBP/C</v>
          </cell>
          <cell r="C2819" t="str">
            <v>MOC</v>
          </cell>
          <cell r="E2819" t="str">
            <v>Add trap behind PV9112</v>
          </cell>
          <cell r="F2819">
            <v>0</v>
          </cell>
          <cell r="I2819">
            <v>12000</v>
          </cell>
          <cell r="J2819" t="str">
            <v>Fang Zhengbo</v>
          </cell>
          <cell r="L2819">
            <v>38511</v>
          </cell>
          <cell r="M2819">
            <v>38511</v>
          </cell>
          <cell r="N2819">
            <v>38564</v>
          </cell>
          <cell r="O2819">
            <v>38548</v>
          </cell>
          <cell r="P2819">
            <v>38548</v>
          </cell>
          <cell r="R2819">
            <v>38728</v>
          </cell>
          <cell r="T2819" t="str">
            <v>Closed</v>
          </cell>
          <cell r="U2819" t="str">
            <v>30184951</v>
          </cell>
        </row>
        <row r="2820">
          <cell r="A2820">
            <v>5116</v>
          </cell>
          <cell r="B2820" t="str">
            <v>CBP/C</v>
          </cell>
          <cell r="C2820" t="str">
            <v>MOC</v>
          </cell>
          <cell r="E2820" t="str">
            <v>Add PO pipeline to column C230</v>
          </cell>
          <cell r="F2820">
            <v>0</v>
          </cell>
          <cell r="I2820">
            <v>0</v>
          </cell>
          <cell r="J2820" t="str">
            <v>Fang Zhengbo</v>
          </cell>
          <cell r="L2820">
            <v>38452</v>
          </cell>
          <cell r="M2820">
            <v>38452</v>
          </cell>
          <cell r="N2820">
            <v>38503</v>
          </cell>
          <cell r="O2820">
            <v>38487</v>
          </cell>
          <cell r="P2820">
            <v>38487</v>
          </cell>
          <cell r="R2820">
            <v>38667</v>
          </cell>
          <cell r="T2820" t="str">
            <v>Closed</v>
          </cell>
        </row>
        <row r="2821">
          <cell r="A2821">
            <v>5114</v>
          </cell>
          <cell r="B2821" t="str">
            <v>CTS/U</v>
          </cell>
          <cell r="C2821" t="str">
            <v>Projects</v>
          </cell>
          <cell r="E2821" t="str">
            <v>Recalculate and redesign for SHP pipe support</v>
          </cell>
          <cell r="F2821">
            <v>100000</v>
          </cell>
          <cell r="I2821">
            <v>0</v>
          </cell>
          <cell r="J2821" t="str">
            <v>Fang Zhengbo</v>
          </cell>
          <cell r="L2821">
            <v>38552</v>
          </cell>
          <cell r="M2821">
            <v>38552</v>
          </cell>
          <cell r="N2821">
            <v>38625</v>
          </cell>
          <cell r="R2821">
            <v>41274</v>
          </cell>
          <cell r="T2821" t="str">
            <v>Closed</v>
          </cell>
          <cell r="U2821" t="str">
            <v>30190452</v>
          </cell>
        </row>
        <row r="2822">
          <cell r="A2822">
            <v>5113</v>
          </cell>
          <cell r="B2822" t="str">
            <v>CTS/U</v>
          </cell>
          <cell r="C2822" t="str">
            <v>Projects</v>
          </cell>
          <cell r="E2822" t="str">
            <v>Grassing in front of C405 control building</v>
          </cell>
          <cell r="F2822">
            <v>15000</v>
          </cell>
          <cell r="I2822">
            <v>0</v>
          </cell>
          <cell r="J2822" t="str">
            <v>Jiang Wenqing</v>
          </cell>
          <cell r="K2822" t="str">
            <v>You Fei</v>
          </cell>
          <cell r="L2822">
            <v>38547</v>
          </cell>
          <cell r="M2822">
            <v>38547</v>
          </cell>
          <cell r="N2822">
            <v>38656</v>
          </cell>
          <cell r="R2822">
            <v>41274</v>
          </cell>
          <cell r="T2822" t="str">
            <v>Closed</v>
          </cell>
          <cell r="U2822" t="str">
            <v>30190456</v>
          </cell>
        </row>
        <row r="2823">
          <cell r="A2823">
            <v>5112</v>
          </cell>
          <cell r="B2823" t="str">
            <v>CFA</v>
          </cell>
          <cell r="C2823" t="str">
            <v>Projects</v>
          </cell>
          <cell r="E2823" t="str">
            <v>Add ladder and maintenance platform on jetty</v>
          </cell>
          <cell r="F2823">
            <v>15000</v>
          </cell>
          <cell r="I2823">
            <v>0</v>
          </cell>
          <cell r="J2823" t="str">
            <v>Xu Yuebo</v>
          </cell>
          <cell r="K2823" t="str">
            <v>Wang Xiaofeng</v>
          </cell>
          <cell r="M2823">
            <v>38487</v>
          </cell>
          <cell r="N2823">
            <v>38564</v>
          </cell>
          <cell r="R2823">
            <v>41274</v>
          </cell>
          <cell r="T2823" t="str">
            <v>Closed</v>
          </cell>
        </row>
        <row r="2824">
          <cell r="A2824">
            <v>5111</v>
          </cell>
          <cell r="B2824" t="str">
            <v>CFL/PT</v>
          </cell>
          <cell r="C2824" t="str">
            <v>MOC</v>
          </cell>
          <cell r="E2824" t="str">
            <v>Add ladder and maintenace platform on CLTF16205</v>
          </cell>
          <cell r="F2824">
            <v>0</v>
          </cell>
          <cell r="I2824">
            <v>0</v>
          </cell>
          <cell r="J2824" t="str">
            <v>Xu Yuebo</v>
          </cell>
          <cell r="K2824" t="str">
            <v>Wang Xiaofeng</v>
          </cell>
          <cell r="N2824">
            <v>38533</v>
          </cell>
          <cell r="O2824">
            <v>38533</v>
          </cell>
          <cell r="P2824">
            <v>38533</v>
          </cell>
          <cell r="R2824">
            <v>38713</v>
          </cell>
          <cell r="T2824" t="str">
            <v>Closed</v>
          </cell>
        </row>
        <row r="2825">
          <cell r="A2825">
            <v>5110</v>
          </cell>
          <cell r="B2825" t="str">
            <v>CBP/C</v>
          </cell>
          <cell r="C2825" t="str">
            <v>Projects</v>
          </cell>
          <cell r="E2825" t="str">
            <v>Add rain-proof canopy on maintenance building D300</v>
          </cell>
          <cell r="F2825">
            <v>10000</v>
          </cell>
          <cell r="I2825">
            <v>0</v>
          </cell>
          <cell r="J2825" t="str">
            <v>Xu Yuebo</v>
          </cell>
          <cell r="M2825">
            <v>38487</v>
          </cell>
          <cell r="N2825">
            <v>38564</v>
          </cell>
          <cell r="R2825">
            <v>41274</v>
          </cell>
          <cell r="T2825" t="str">
            <v>Closed</v>
          </cell>
        </row>
        <row r="2826">
          <cell r="A2826">
            <v>5109</v>
          </cell>
          <cell r="B2826" t="str">
            <v>CTS/U</v>
          </cell>
          <cell r="C2826" t="str">
            <v>Projects</v>
          </cell>
          <cell r="E2826" t="str">
            <v>Parking canopy building in C405 (same 5146)</v>
          </cell>
          <cell r="F2826">
            <v>10000</v>
          </cell>
          <cell r="I2826">
            <v>0</v>
          </cell>
          <cell r="J2826" t="str">
            <v>Jiang Wenqing</v>
          </cell>
          <cell r="K2826" t="str">
            <v>You Fei</v>
          </cell>
          <cell r="M2826">
            <v>38533</v>
          </cell>
          <cell r="N2826">
            <v>38656</v>
          </cell>
          <cell r="R2826">
            <v>41274</v>
          </cell>
          <cell r="T2826" t="str">
            <v>Closed</v>
          </cell>
        </row>
        <row r="2827">
          <cell r="A2827">
            <v>5108</v>
          </cell>
          <cell r="B2827" t="str">
            <v>CBP/A</v>
          </cell>
          <cell r="C2827" t="str">
            <v>Projects</v>
          </cell>
          <cell r="E2827" t="str">
            <v>Add lubrication finned cooler on PGU</v>
          </cell>
          <cell r="F2827">
            <v>60000</v>
          </cell>
          <cell r="I2827">
            <v>0</v>
          </cell>
          <cell r="J2827" t="str">
            <v>Liu Cheng</v>
          </cell>
          <cell r="L2827">
            <v>38544</v>
          </cell>
          <cell r="M2827">
            <v>38538</v>
          </cell>
          <cell r="N2827">
            <v>38717</v>
          </cell>
          <cell r="O2827">
            <v>38717</v>
          </cell>
          <cell r="P2827">
            <v>38717</v>
          </cell>
          <cell r="R2827">
            <v>38897</v>
          </cell>
          <cell r="T2827" t="str">
            <v>Closed</v>
          </cell>
          <cell r="U2827" t="str">
            <v>30188941</v>
          </cell>
        </row>
        <row r="2828">
          <cell r="A2828">
            <v>5107</v>
          </cell>
          <cell r="B2828" t="str">
            <v>CBP/A</v>
          </cell>
          <cell r="C2828" t="str">
            <v>MOC</v>
          </cell>
          <cell r="E2828" t="str">
            <v>MOC for distance baffle in H2 compressor</v>
          </cell>
          <cell r="F2828">
            <v>0</v>
          </cell>
          <cell r="I2828">
            <v>0</v>
          </cell>
          <cell r="J2828" t="str">
            <v>Li Linggang</v>
          </cell>
          <cell r="L2828">
            <v>38462</v>
          </cell>
          <cell r="M2828">
            <v>38462</v>
          </cell>
          <cell r="N2828">
            <v>38533</v>
          </cell>
          <cell r="O2828">
            <v>38533</v>
          </cell>
          <cell r="P2828">
            <v>38533</v>
          </cell>
          <cell r="R2828">
            <v>38713</v>
          </cell>
          <cell r="T2828" t="str">
            <v>Closed</v>
          </cell>
        </row>
        <row r="2829">
          <cell r="A2829">
            <v>5106</v>
          </cell>
          <cell r="B2829" t="str">
            <v>CBP/C</v>
          </cell>
          <cell r="C2829" t="str">
            <v>Projects</v>
          </cell>
          <cell r="E2829" t="str">
            <v>Add neutralized amine injection pump P987C</v>
          </cell>
          <cell r="F2829">
            <v>140000</v>
          </cell>
          <cell r="I2829">
            <v>12480</v>
          </cell>
          <cell r="J2829" t="str">
            <v>Fang Zhengbo</v>
          </cell>
          <cell r="L2829">
            <v>38582</v>
          </cell>
          <cell r="M2829">
            <v>38582</v>
          </cell>
          <cell r="N2829">
            <v>38748</v>
          </cell>
          <cell r="O2829">
            <v>38748</v>
          </cell>
          <cell r="P2829">
            <v>38748</v>
          </cell>
          <cell r="R2829">
            <v>38928</v>
          </cell>
          <cell r="T2829" t="str">
            <v>Closed</v>
          </cell>
          <cell r="U2829" t="str">
            <v>30195379</v>
          </cell>
        </row>
        <row r="2830">
          <cell r="A2830">
            <v>5105</v>
          </cell>
          <cell r="B2830" t="str">
            <v>CBP/C</v>
          </cell>
          <cell r="C2830" t="str">
            <v>Projects</v>
          </cell>
          <cell r="E2830" t="str">
            <v>Add another HVAC system for 380#  substation</v>
          </cell>
          <cell r="F2830">
            <v>1000000</v>
          </cell>
          <cell r="I2830">
            <v>13440</v>
          </cell>
          <cell r="J2830" t="str">
            <v>Li linggang</v>
          </cell>
          <cell r="K2830" t="str">
            <v>Chen Yang</v>
          </cell>
          <cell r="L2830">
            <v>38553</v>
          </cell>
          <cell r="M2830">
            <v>38559</v>
          </cell>
          <cell r="N2830">
            <v>38717</v>
          </cell>
          <cell r="O2830">
            <v>38717</v>
          </cell>
          <cell r="P2830">
            <v>38717</v>
          </cell>
          <cell r="R2830">
            <v>38897</v>
          </cell>
          <cell r="T2830" t="str">
            <v>Closed</v>
          </cell>
          <cell r="U2830" t="str">
            <v>30191786</v>
          </cell>
        </row>
        <row r="2831">
          <cell r="A2831">
            <v>5104</v>
          </cell>
          <cell r="B2831" t="str">
            <v>CTS/U</v>
          </cell>
          <cell r="C2831" t="str">
            <v>MOC</v>
          </cell>
          <cell r="E2831" t="str">
            <v>CLWI loading station</v>
          </cell>
          <cell r="F2831">
            <v>0</v>
          </cell>
          <cell r="I2831">
            <v>0</v>
          </cell>
          <cell r="J2831" t="str">
            <v>Jiang Wenqing</v>
          </cell>
          <cell r="K2831" t="str">
            <v>You Fei</v>
          </cell>
          <cell r="L2831">
            <v>38476</v>
          </cell>
          <cell r="M2831">
            <v>38476</v>
          </cell>
          <cell r="N2831">
            <v>38533</v>
          </cell>
          <cell r="O2831">
            <v>38533</v>
          </cell>
          <cell r="P2831">
            <v>38533</v>
          </cell>
          <cell r="R2831">
            <v>38713</v>
          </cell>
          <cell r="T2831" t="str">
            <v>Closed</v>
          </cell>
        </row>
        <row r="2832">
          <cell r="A2832">
            <v>5103</v>
          </cell>
          <cell r="B2832" t="str">
            <v>CCP/F</v>
          </cell>
          <cell r="C2832" t="str">
            <v>MOC</v>
          </cell>
          <cell r="E2832" t="str">
            <v>Add manual valves at the end of sprinkling pipe of T1612/13/14 and T3890 in B610</v>
          </cell>
          <cell r="F2832">
            <v>0</v>
          </cell>
          <cell r="I2832">
            <v>25040</v>
          </cell>
          <cell r="J2832" t="str">
            <v>Fang Zhengbo</v>
          </cell>
          <cell r="N2832">
            <v>38513</v>
          </cell>
          <cell r="O2832">
            <v>38717</v>
          </cell>
          <cell r="P2832">
            <v>38717</v>
          </cell>
          <cell r="R2832">
            <v>38897</v>
          </cell>
          <cell r="T2832" t="str">
            <v>Closed</v>
          </cell>
          <cell r="U2832" t="str">
            <v>30188213</v>
          </cell>
        </row>
        <row r="2833">
          <cell r="A2833">
            <v>5102</v>
          </cell>
          <cell r="B2833" t="str">
            <v>CCP/F</v>
          </cell>
          <cell r="C2833" t="str">
            <v>Projects</v>
          </cell>
          <cell r="E2833" t="str">
            <v>Installing tube and instrument for spare pump of P2316</v>
          </cell>
          <cell r="F2833">
            <v>136000</v>
          </cell>
          <cell r="I2833">
            <v>0</v>
          </cell>
          <cell r="J2833" t="str">
            <v>Qu xiaolin</v>
          </cell>
          <cell r="L2833">
            <v>38646</v>
          </cell>
          <cell r="M2833">
            <v>38646</v>
          </cell>
          <cell r="N2833">
            <v>38898</v>
          </cell>
          <cell r="O2833">
            <v>38898</v>
          </cell>
          <cell r="P2833">
            <v>38898</v>
          </cell>
          <cell r="R2833">
            <v>39078</v>
          </cell>
          <cell r="T2833" t="str">
            <v>Closed</v>
          </cell>
          <cell r="U2833" t="str">
            <v>30196510</v>
          </cell>
        </row>
        <row r="2834">
          <cell r="A2834">
            <v>5101</v>
          </cell>
          <cell r="B2834" t="str">
            <v>CCP/F</v>
          </cell>
          <cell r="C2834" t="str">
            <v>Projects</v>
          </cell>
          <cell r="E2834" t="str">
            <v>Add a bypass adjusting valve for TVK/T12100-1,TVK/T12200-1 respectively</v>
          </cell>
          <cell r="F2834">
            <v>100000</v>
          </cell>
          <cell r="I2834">
            <v>0</v>
          </cell>
          <cell r="J2834" t="str">
            <v>Fang Zhengbo</v>
          </cell>
          <cell r="L2834">
            <v>38528</v>
          </cell>
          <cell r="M2834">
            <v>38528</v>
          </cell>
          <cell r="N2834">
            <v>38898</v>
          </cell>
          <cell r="O2834">
            <v>38898</v>
          </cell>
          <cell r="P2834">
            <v>38898</v>
          </cell>
          <cell r="R2834">
            <v>39078</v>
          </cell>
          <cell r="T2834" t="str">
            <v>Closed</v>
          </cell>
          <cell r="U2834" t="str">
            <v>30192178</v>
          </cell>
        </row>
        <row r="2835">
          <cell r="A2835">
            <v>5100</v>
          </cell>
          <cell r="B2835" t="str">
            <v>CTE</v>
          </cell>
          <cell r="C2835" t="str">
            <v>MOC</v>
          </cell>
          <cell r="E2835" t="str">
            <v>CTE/A design manual and procedures</v>
          </cell>
          <cell r="F2835">
            <v>0</v>
          </cell>
          <cell r="I2835">
            <v>0</v>
          </cell>
          <cell r="J2835" t="str">
            <v>Wang Hongwang</v>
          </cell>
          <cell r="L2835">
            <v>38490</v>
          </cell>
          <cell r="M2835">
            <v>38490</v>
          </cell>
          <cell r="N2835">
            <v>38564</v>
          </cell>
          <cell r="O2835">
            <v>38564</v>
          </cell>
          <cell r="P2835">
            <v>38564</v>
          </cell>
          <cell r="R2835">
            <v>38744</v>
          </cell>
          <cell r="T2835" t="str">
            <v>Closed</v>
          </cell>
        </row>
        <row r="2836">
          <cell r="A2836">
            <v>5099</v>
          </cell>
          <cell r="B2836" t="str">
            <v>CTS/U</v>
          </cell>
          <cell r="C2836" t="str">
            <v>MOC</v>
          </cell>
          <cell r="E2836" t="str">
            <v>Widen top of gas station</v>
          </cell>
          <cell r="F2836">
            <v>0</v>
          </cell>
          <cell r="I2836">
            <v>0</v>
          </cell>
          <cell r="J2836" t="str">
            <v>Jiang Wenqing</v>
          </cell>
          <cell r="K2836" t="str">
            <v>You Fei</v>
          </cell>
          <cell r="L2836">
            <v>38482</v>
          </cell>
          <cell r="M2836">
            <v>38482</v>
          </cell>
          <cell r="N2836">
            <v>38533</v>
          </cell>
          <cell r="O2836">
            <v>38533</v>
          </cell>
          <cell r="P2836">
            <v>38533</v>
          </cell>
          <cell r="R2836">
            <v>38713</v>
          </cell>
          <cell r="T2836" t="str">
            <v>Closed</v>
          </cell>
        </row>
        <row r="2837">
          <cell r="A2837">
            <v>5098</v>
          </cell>
          <cell r="B2837" t="str">
            <v>CTS/U</v>
          </cell>
          <cell r="C2837" t="str">
            <v>MOC</v>
          </cell>
          <cell r="E2837" t="str">
            <v>Add water blockage for drainer</v>
          </cell>
          <cell r="F2837">
            <v>0</v>
          </cell>
          <cell r="I2837">
            <v>0</v>
          </cell>
          <cell r="J2837" t="str">
            <v>Jiang Wenqing</v>
          </cell>
          <cell r="K2837" t="str">
            <v>You Fei</v>
          </cell>
          <cell r="L2837">
            <v>38492</v>
          </cell>
          <cell r="M2837">
            <v>38492</v>
          </cell>
          <cell r="N2837">
            <v>38656</v>
          </cell>
          <cell r="O2837">
            <v>38656</v>
          </cell>
          <cell r="P2837">
            <v>38656</v>
          </cell>
          <cell r="R2837">
            <v>38836</v>
          </cell>
          <cell r="T2837" t="str">
            <v>Closed</v>
          </cell>
        </row>
        <row r="2838">
          <cell r="A2838">
            <v>5097</v>
          </cell>
          <cell r="B2838" t="str">
            <v>CTS/U</v>
          </cell>
          <cell r="C2838" t="str">
            <v>Projects</v>
          </cell>
          <cell r="E2838" t="str">
            <v>Add canopy hood for test bed R2,R3,R4 on Laboratory</v>
          </cell>
          <cell r="F2838">
            <v>60000</v>
          </cell>
          <cell r="I2838">
            <v>0</v>
          </cell>
          <cell r="J2838" t="str">
            <v>Xu Yuebo</v>
          </cell>
          <cell r="K2838" t="str">
            <v>You Fei</v>
          </cell>
          <cell r="L2838">
            <v>38685</v>
          </cell>
          <cell r="M2838">
            <v>38676</v>
          </cell>
          <cell r="N2838">
            <v>38717</v>
          </cell>
          <cell r="R2838">
            <v>41274</v>
          </cell>
          <cell r="T2838" t="str">
            <v>Closed</v>
          </cell>
          <cell r="U2838" t="str">
            <v>30207504</v>
          </cell>
        </row>
        <row r="2839">
          <cell r="A2839">
            <v>5096</v>
          </cell>
          <cell r="B2839" t="str">
            <v>C</v>
          </cell>
          <cell r="C2839" t="str">
            <v>Projects</v>
          </cell>
          <cell r="E2839" t="str">
            <v>IOU Punch list items killing</v>
          </cell>
          <cell r="F2839">
            <v>16160000</v>
          </cell>
          <cell r="G2839">
            <v>0</v>
          </cell>
          <cell r="I2839">
            <v>0</v>
          </cell>
          <cell r="J2839" t="str">
            <v>You Fei</v>
          </cell>
          <cell r="K2839" t="str">
            <v>Lu Jie</v>
          </cell>
          <cell r="L2839">
            <v>38527</v>
          </cell>
          <cell r="M2839">
            <v>38532</v>
          </cell>
          <cell r="N2839">
            <v>38687</v>
          </cell>
          <cell r="R2839">
            <v>41274</v>
          </cell>
          <cell r="T2839" t="str">
            <v>Closed</v>
          </cell>
          <cell r="U2839" t="str">
            <v>30187953</v>
          </cell>
        </row>
        <row r="2840">
          <cell r="A2840">
            <v>5095</v>
          </cell>
          <cell r="B2840" t="str">
            <v>CTS/P</v>
          </cell>
          <cell r="C2840" t="str">
            <v>Projects</v>
          </cell>
          <cell r="E2840" t="str">
            <v>U401 MCC improvement</v>
          </cell>
          <cell r="F2840">
            <v>1750000</v>
          </cell>
          <cell r="I2840">
            <v>0</v>
          </cell>
          <cell r="J2840" t="str">
            <v>Lei Yufa</v>
          </cell>
          <cell r="L2840">
            <v>38527</v>
          </cell>
          <cell r="M2840">
            <v>38550</v>
          </cell>
          <cell r="N2840">
            <v>39263</v>
          </cell>
          <cell r="O2840">
            <v>39263</v>
          </cell>
          <cell r="P2840">
            <v>39263</v>
          </cell>
          <cell r="R2840">
            <v>39443</v>
          </cell>
          <cell r="T2840" t="str">
            <v>Closed</v>
          </cell>
          <cell r="U2840" t="str">
            <v>30190003</v>
          </cell>
        </row>
        <row r="2841">
          <cell r="A2841">
            <v>5094</v>
          </cell>
          <cell r="B2841" t="str">
            <v>CTS/U</v>
          </cell>
          <cell r="C2841" t="str">
            <v>Projects</v>
          </cell>
          <cell r="E2841" t="str">
            <v>LP steam silencer modification</v>
          </cell>
          <cell r="F2841">
            <v>120000</v>
          </cell>
          <cell r="I2841">
            <v>0</v>
          </cell>
          <cell r="J2841" t="str">
            <v>Fang Zhengbo</v>
          </cell>
          <cell r="L2841">
            <v>38559</v>
          </cell>
          <cell r="M2841">
            <v>38559</v>
          </cell>
          <cell r="N2841">
            <v>38807</v>
          </cell>
          <cell r="O2841">
            <v>38807</v>
          </cell>
          <cell r="P2841">
            <v>38807</v>
          </cell>
          <cell r="R2841">
            <v>38987</v>
          </cell>
          <cell r="T2841" t="str">
            <v>Closed</v>
          </cell>
          <cell r="U2841" t="str">
            <v>30192221</v>
          </cell>
        </row>
        <row r="2842">
          <cell r="A2842">
            <v>5093</v>
          </cell>
          <cell r="B2842" t="str">
            <v>CTS/U</v>
          </cell>
          <cell r="C2842" t="str">
            <v>Projects</v>
          </cell>
          <cell r="E2842" t="str">
            <v>CLWL Loading Station</v>
          </cell>
          <cell r="F2842">
            <v>40000</v>
          </cell>
          <cell r="I2842">
            <v>0</v>
          </cell>
          <cell r="J2842" t="str">
            <v>Jiang Wenqing</v>
          </cell>
          <cell r="M2842">
            <v>38482</v>
          </cell>
          <cell r="N2842">
            <v>38533</v>
          </cell>
          <cell r="R2842">
            <v>41274</v>
          </cell>
          <cell r="T2842" t="str">
            <v>Closed</v>
          </cell>
        </row>
        <row r="2843">
          <cell r="A2843">
            <v>5092</v>
          </cell>
          <cell r="B2843" t="str">
            <v>CBP/C</v>
          </cell>
          <cell r="C2843" t="str">
            <v>MOC</v>
          </cell>
          <cell r="E2843" t="str">
            <v>350 H5203 Relocate H2 pipeline</v>
          </cell>
          <cell r="F2843">
            <v>0</v>
          </cell>
          <cell r="I2843">
            <v>0</v>
          </cell>
          <cell r="J2843" t="str">
            <v>Fang Zhengbo</v>
          </cell>
          <cell r="L2843">
            <v>38497</v>
          </cell>
          <cell r="M2843">
            <v>38497</v>
          </cell>
          <cell r="N2843">
            <v>38656</v>
          </cell>
          <cell r="O2843">
            <v>38656</v>
          </cell>
          <cell r="P2843">
            <v>38656</v>
          </cell>
          <cell r="R2843">
            <v>38836</v>
          </cell>
          <cell r="T2843" t="str">
            <v>Closed</v>
          </cell>
        </row>
        <row r="2844">
          <cell r="A2844">
            <v>5091</v>
          </cell>
          <cell r="B2844" t="str">
            <v>CBP/C</v>
          </cell>
          <cell r="C2844" t="str">
            <v>MOC</v>
          </cell>
          <cell r="E2844" t="str">
            <v>Add K600/650 polished water supply pipeline</v>
          </cell>
          <cell r="F2844">
            <v>90000</v>
          </cell>
          <cell r="I2844">
            <v>0</v>
          </cell>
          <cell r="J2844" t="str">
            <v>Fang Zhengbo</v>
          </cell>
          <cell r="N2844">
            <v>38533</v>
          </cell>
          <cell r="O2844">
            <v>38717</v>
          </cell>
          <cell r="P2844">
            <v>38717</v>
          </cell>
          <cell r="R2844">
            <v>38897</v>
          </cell>
          <cell r="T2844" t="str">
            <v>Closed</v>
          </cell>
          <cell r="U2844" t="str">
            <v>30190665</v>
          </cell>
        </row>
        <row r="2845">
          <cell r="A2845">
            <v>5090</v>
          </cell>
          <cell r="B2845" t="str">
            <v>CBP/C</v>
          </cell>
          <cell r="C2845" t="str">
            <v>MOC</v>
          </cell>
          <cell r="E2845" t="str">
            <v>K600/K650 add steam silencer 增加蒸汽消音器</v>
          </cell>
          <cell r="F2845">
            <v>0</v>
          </cell>
          <cell r="I2845">
            <v>0</v>
          </cell>
          <cell r="J2845" t="str">
            <v>Fang Zhengbo</v>
          </cell>
          <cell r="L2845">
            <v>38497</v>
          </cell>
          <cell r="M2845">
            <v>38497</v>
          </cell>
          <cell r="N2845">
            <v>38656</v>
          </cell>
          <cell r="O2845">
            <v>38656</v>
          </cell>
          <cell r="P2845">
            <v>38656</v>
          </cell>
          <cell r="R2845">
            <v>38836</v>
          </cell>
          <cell r="T2845" t="str">
            <v>Closed</v>
          </cell>
        </row>
        <row r="2846">
          <cell r="A2846">
            <v>5089</v>
          </cell>
          <cell r="B2846" t="str">
            <v>CCP/M</v>
          </cell>
          <cell r="C2846" t="str">
            <v>MOC</v>
          </cell>
          <cell r="E2846" t="str">
            <v>Separate minimum flow lines from P3720 and P3720 to V3720</v>
          </cell>
          <cell r="F2846">
            <v>0</v>
          </cell>
          <cell r="G2846">
            <v>0</v>
          </cell>
          <cell r="I2846">
            <v>0</v>
          </cell>
          <cell r="J2846" t="str">
            <v>Fang Zhengbo</v>
          </cell>
          <cell r="N2846">
            <v>38493</v>
          </cell>
          <cell r="O2846">
            <v>38595</v>
          </cell>
          <cell r="P2846">
            <v>38595</v>
          </cell>
          <cell r="R2846">
            <v>38775</v>
          </cell>
          <cell r="T2846" t="str">
            <v>Closed</v>
          </cell>
        </row>
        <row r="2847">
          <cell r="A2847">
            <v>5088</v>
          </cell>
          <cell r="B2847" t="str">
            <v>CCP/M</v>
          </cell>
          <cell r="C2847" t="str">
            <v>MOC</v>
          </cell>
          <cell r="E2847" t="str">
            <v>Add one drain valve after steam trap of E3300</v>
          </cell>
          <cell r="F2847">
            <v>0</v>
          </cell>
          <cell r="I2847">
            <v>0</v>
          </cell>
          <cell r="J2847" t="str">
            <v>Fang Zhengbo</v>
          </cell>
          <cell r="L2847">
            <v>38429</v>
          </cell>
          <cell r="M2847">
            <v>38429</v>
          </cell>
          <cell r="N2847">
            <v>38533</v>
          </cell>
          <cell r="O2847">
            <v>38533</v>
          </cell>
          <cell r="P2847">
            <v>38533</v>
          </cell>
          <cell r="R2847">
            <v>38713</v>
          </cell>
          <cell r="T2847" t="str">
            <v>Closed</v>
          </cell>
        </row>
        <row r="2848">
          <cell r="A2848">
            <v>5087</v>
          </cell>
          <cell r="B2848" t="str">
            <v>CCP/M</v>
          </cell>
          <cell r="C2848" t="str">
            <v>MOC</v>
          </cell>
          <cell r="E2848" t="str">
            <v>Add one MP nitrogen</v>
          </cell>
          <cell r="F2848">
            <v>0</v>
          </cell>
          <cell r="I2848">
            <v>0</v>
          </cell>
          <cell r="J2848" t="str">
            <v>Fang Zhengbo</v>
          </cell>
          <cell r="N2848">
            <v>38493</v>
          </cell>
          <cell r="O2848">
            <v>38717</v>
          </cell>
          <cell r="P2848">
            <v>38717</v>
          </cell>
          <cell r="R2848">
            <v>38897</v>
          </cell>
          <cell r="T2848" t="str">
            <v>Closed</v>
          </cell>
        </row>
        <row r="2849">
          <cell r="A2849">
            <v>5086</v>
          </cell>
          <cell r="B2849" t="str">
            <v>CAP/A</v>
          </cell>
          <cell r="C2849" t="str">
            <v>MOC</v>
          </cell>
          <cell r="E2849" t="str">
            <v>Add a flowmeter at kerobit injection point of C5000 reflux</v>
          </cell>
          <cell r="F2849">
            <v>0</v>
          </cell>
          <cell r="I2849">
            <v>0</v>
          </cell>
          <cell r="J2849" t="str">
            <v>Xue SIjun</v>
          </cell>
          <cell r="K2849" t="str">
            <v>Li Wenjin</v>
          </cell>
          <cell r="L2849">
            <v>38429</v>
          </cell>
          <cell r="M2849">
            <v>38429</v>
          </cell>
          <cell r="N2849">
            <v>38511</v>
          </cell>
          <cell r="O2849">
            <v>38503</v>
          </cell>
          <cell r="P2849">
            <v>38503</v>
          </cell>
          <cell r="R2849">
            <v>38683</v>
          </cell>
          <cell r="T2849" t="str">
            <v>Closed</v>
          </cell>
        </row>
        <row r="2850">
          <cell r="A2850">
            <v>5085</v>
          </cell>
          <cell r="B2850" t="str">
            <v>CCP/M</v>
          </cell>
          <cell r="C2850" t="str">
            <v>Projects</v>
          </cell>
          <cell r="E2850" t="str">
            <v>Introduce HP steam to synthesis system on DMA plant</v>
          </cell>
          <cell r="F2850">
            <v>500000</v>
          </cell>
          <cell r="I2850">
            <v>358525</v>
          </cell>
          <cell r="J2850" t="str">
            <v>Shao Xinbo</v>
          </cell>
          <cell r="K2850" t="str">
            <v>Leng PG, Tang XF</v>
          </cell>
          <cell r="L2850">
            <v>38502</v>
          </cell>
          <cell r="M2850">
            <v>38498</v>
          </cell>
          <cell r="N2850">
            <v>38883</v>
          </cell>
          <cell r="R2850">
            <v>41274</v>
          </cell>
          <cell r="T2850" t="str">
            <v>Closed</v>
          </cell>
          <cell r="U2850" t="str">
            <v>30183764</v>
          </cell>
        </row>
        <row r="2851">
          <cell r="A2851">
            <v>5084</v>
          </cell>
          <cell r="B2851" t="str">
            <v>CBP/S</v>
          </cell>
          <cell r="C2851" t="str">
            <v>Projects</v>
          </cell>
          <cell r="E2851" t="str">
            <v>Guard house revampling</v>
          </cell>
          <cell r="F2851">
            <v>20000</v>
          </cell>
          <cell r="I2851">
            <v>0</v>
          </cell>
          <cell r="J2851" t="str">
            <v>Xu Yuebo</v>
          </cell>
          <cell r="K2851" t="str">
            <v>Wang Xiaofeng</v>
          </cell>
          <cell r="L2851">
            <v>38504</v>
          </cell>
          <cell r="M2851">
            <v>38473</v>
          </cell>
          <cell r="N2851">
            <v>38717</v>
          </cell>
          <cell r="R2851">
            <v>41274</v>
          </cell>
          <cell r="T2851" t="str">
            <v>Closed</v>
          </cell>
          <cell r="U2851" t="str">
            <v>30184607</v>
          </cell>
        </row>
        <row r="2852">
          <cell r="A2852">
            <v>5083</v>
          </cell>
          <cell r="B2852" t="str">
            <v>CTE/S</v>
          </cell>
          <cell r="C2852" t="str">
            <v>MOC</v>
          </cell>
          <cell r="E2852" t="str">
            <v>Mark line on OSBL roads</v>
          </cell>
          <cell r="F2852">
            <v>0</v>
          </cell>
          <cell r="I2852">
            <v>0</v>
          </cell>
          <cell r="J2852" t="str">
            <v>Jiang Wenqing</v>
          </cell>
          <cell r="K2852" t="str">
            <v>Xu Haifeng</v>
          </cell>
          <cell r="L2852">
            <v>38428</v>
          </cell>
          <cell r="M2852">
            <v>38428</v>
          </cell>
          <cell r="N2852">
            <v>38528</v>
          </cell>
          <cell r="O2852">
            <v>38533</v>
          </cell>
          <cell r="P2852">
            <v>38533</v>
          </cell>
          <cell r="R2852">
            <v>38713</v>
          </cell>
          <cell r="T2852" t="str">
            <v>Closed</v>
          </cell>
        </row>
        <row r="2853">
          <cell r="A2853">
            <v>5082</v>
          </cell>
          <cell r="B2853" t="str">
            <v>CT</v>
          </cell>
          <cell r="C2853" t="str">
            <v>MOC</v>
          </cell>
          <cell r="E2853" t="str">
            <v>Archive room HVAC modification</v>
          </cell>
          <cell r="F2853">
            <v>0</v>
          </cell>
          <cell r="I2853">
            <v>0</v>
          </cell>
          <cell r="J2853" t="str">
            <v>Jiang Wenqing</v>
          </cell>
          <cell r="L2853">
            <v>38456</v>
          </cell>
          <cell r="M2853">
            <v>38456</v>
          </cell>
          <cell r="N2853">
            <v>38533</v>
          </cell>
          <cell r="O2853">
            <v>38533</v>
          </cell>
          <cell r="P2853">
            <v>38533</v>
          </cell>
          <cell r="R2853">
            <v>38713</v>
          </cell>
          <cell r="T2853" t="str">
            <v>Closed</v>
          </cell>
        </row>
        <row r="2854">
          <cell r="A2854">
            <v>5081</v>
          </cell>
          <cell r="B2854" t="str">
            <v>CBP/C</v>
          </cell>
          <cell r="C2854" t="str">
            <v>MOC</v>
          </cell>
          <cell r="E2854" t="str">
            <v>Add DS flushing line on PFO outgoing line</v>
          </cell>
          <cell r="F2854">
            <v>0</v>
          </cell>
          <cell r="I2854">
            <v>0</v>
          </cell>
          <cell r="J2854" t="str">
            <v>Fang Zhengbo</v>
          </cell>
          <cell r="L2854">
            <v>38485</v>
          </cell>
          <cell r="M2854">
            <v>38485</v>
          </cell>
          <cell r="N2854">
            <v>38564</v>
          </cell>
          <cell r="O2854">
            <v>38548</v>
          </cell>
          <cell r="P2854">
            <v>38548</v>
          </cell>
          <cell r="R2854">
            <v>38728</v>
          </cell>
          <cell r="T2854" t="str">
            <v>Closed</v>
          </cell>
        </row>
        <row r="2855">
          <cell r="A2855">
            <v>5080</v>
          </cell>
          <cell r="B2855" t="str">
            <v>CBP/C</v>
          </cell>
          <cell r="C2855" t="str">
            <v>MOC</v>
          </cell>
          <cell r="E2855" t="str">
            <v>Cancel the valve between HS  and U2 limit, change to short pipe connection</v>
          </cell>
          <cell r="F2855">
            <v>0</v>
          </cell>
          <cell r="I2855">
            <v>0</v>
          </cell>
          <cell r="J2855" t="str">
            <v>Fang Zhengbo</v>
          </cell>
          <cell r="L2855">
            <v>38485</v>
          </cell>
          <cell r="M2855">
            <v>38485</v>
          </cell>
          <cell r="N2855">
            <v>38564</v>
          </cell>
          <cell r="O2855">
            <v>38548</v>
          </cell>
          <cell r="P2855">
            <v>38548</v>
          </cell>
          <cell r="R2855">
            <v>38728</v>
          </cell>
          <cell r="T2855" t="str">
            <v>Closed</v>
          </cell>
        </row>
        <row r="2856">
          <cell r="A2856">
            <v>5079</v>
          </cell>
          <cell r="B2856" t="str">
            <v>CCP/F</v>
          </cell>
          <cell r="C2856" t="str">
            <v>Projects</v>
          </cell>
          <cell r="E2856" t="str">
            <v>Change material for line 1280.008.1 from SS to CS</v>
          </cell>
          <cell r="F2856">
            <v>10000</v>
          </cell>
          <cell r="I2856">
            <v>2560</v>
          </cell>
          <cell r="J2856" t="str">
            <v>Fang Zhengbo</v>
          </cell>
          <cell r="K2856" t="str">
            <v>Qu Xiaolin</v>
          </cell>
          <cell r="L2856">
            <v>38495</v>
          </cell>
          <cell r="M2856">
            <v>38495</v>
          </cell>
          <cell r="N2856">
            <v>38717</v>
          </cell>
          <cell r="O2856">
            <v>38717</v>
          </cell>
          <cell r="P2856">
            <v>38717</v>
          </cell>
          <cell r="R2856">
            <v>38897</v>
          </cell>
          <cell r="T2856" t="str">
            <v>Closed</v>
          </cell>
          <cell r="U2856" t="str">
            <v>30183140</v>
          </cell>
        </row>
        <row r="2857">
          <cell r="A2857">
            <v>5078</v>
          </cell>
          <cell r="B2857" t="str">
            <v>CTS/U</v>
          </cell>
          <cell r="C2857" t="str">
            <v>MOC</v>
          </cell>
          <cell r="E2857" t="str">
            <v>Add ladder and passage to OSBL piperack between 11 lot and EO/EG</v>
          </cell>
          <cell r="F2857">
            <v>0</v>
          </cell>
          <cell r="I2857">
            <v>0</v>
          </cell>
          <cell r="J2857" t="str">
            <v>Xu Yuebo</v>
          </cell>
          <cell r="K2857" t="str">
            <v>Gao Zhitao</v>
          </cell>
          <cell r="L2857">
            <v>38411</v>
          </cell>
          <cell r="M2857">
            <v>38411</v>
          </cell>
          <cell r="N2857">
            <v>38533</v>
          </cell>
          <cell r="O2857">
            <v>38533</v>
          </cell>
          <cell r="P2857">
            <v>38533</v>
          </cell>
          <cell r="R2857">
            <v>38713</v>
          </cell>
          <cell r="T2857" t="str">
            <v>Closed</v>
          </cell>
          <cell r="U2857" t="str">
            <v>728052</v>
          </cell>
        </row>
        <row r="2858">
          <cell r="A2858">
            <v>5077</v>
          </cell>
          <cell r="B2858" t="str">
            <v>CTS/U</v>
          </cell>
          <cell r="C2858" t="str">
            <v>MOC</v>
          </cell>
          <cell r="E2858" t="str">
            <v>Add operation platform OSBL piperack between 11 lot and EO/EG</v>
          </cell>
          <cell r="F2858">
            <v>0</v>
          </cell>
          <cell r="I2858">
            <v>0</v>
          </cell>
          <cell r="J2858" t="str">
            <v>Xu Yuebo</v>
          </cell>
          <cell r="K2858" t="str">
            <v>Gao Zhitao</v>
          </cell>
          <cell r="L2858">
            <v>38408</v>
          </cell>
          <cell r="M2858">
            <v>38408</v>
          </cell>
          <cell r="N2858">
            <v>38533</v>
          </cell>
          <cell r="O2858">
            <v>38533</v>
          </cell>
          <cell r="P2858">
            <v>38533</v>
          </cell>
          <cell r="R2858">
            <v>38713</v>
          </cell>
          <cell r="T2858" t="str">
            <v>Closed</v>
          </cell>
          <cell r="U2858" t="str">
            <v>728052</v>
          </cell>
        </row>
        <row r="2859">
          <cell r="A2859">
            <v>5076</v>
          </cell>
          <cell r="B2859" t="str">
            <v>CBP/S</v>
          </cell>
          <cell r="C2859" t="str">
            <v>Projects</v>
          </cell>
          <cell r="E2859" t="str">
            <v>Add a pressure control valve on K1801A/B/C discharge to flare</v>
          </cell>
          <cell r="F2859">
            <v>90000</v>
          </cell>
          <cell r="I2859">
            <v>0</v>
          </cell>
          <cell r="J2859" t="str">
            <v>Fang Zhengbo</v>
          </cell>
          <cell r="L2859">
            <v>38496</v>
          </cell>
          <cell r="M2859">
            <v>38496</v>
          </cell>
          <cell r="N2859">
            <v>38625</v>
          </cell>
          <cell r="R2859">
            <v>41274</v>
          </cell>
          <cell r="T2859" t="str">
            <v>Closed</v>
          </cell>
          <cell r="U2859" t="str">
            <v>30183339</v>
          </cell>
        </row>
        <row r="2860">
          <cell r="A2860">
            <v>5075</v>
          </cell>
          <cell r="B2860" t="str">
            <v>CBP/S</v>
          </cell>
          <cell r="C2860" t="str">
            <v>Projects</v>
          </cell>
          <cell r="E2860" t="str">
            <v>Add a pressure control on OXO gas compressor K1821 discharge to flare</v>
          </cell>
          <cell r="F2860">
            <v>100000</v>
          </cell>
          <cell r="I2860">
            <v>0</v>
          </cell>
          <cell r="J2860" t="str">
            <v>Fang Zhengbo</v>
          </cell>
          <cell r="L2860">
            <v>38496</v>
          </cell>
          <cell r="M2860">
            <v>38496</v>
          </cell>
          <cell r="N2860">
            <v>38686</v>
          </cell>
          <cell r="R2860">
            <v>41274</v>
          </cell>
          <cell r="T2860" t="str">
            <v>Closed</v>
          </cell>
          <cell r="U2860" t="str">
            <v>30183400</v>
          </cell>
        </row>
        <row r="2861">
          <cell r="A2861">
            <v>5074</v>
          </cell>
          <cell r="B2861" t="str">
            <v>CBP/S</v>
          </cell>
          <cell r="C2861" t="str">
            <v>Projects</v>
          </cell>
          <cell r="E2861" t="str">
            <v>Add a chiller unit for cold box of syngas plant</v>
          </cell>
          <cell r="F2861">
            <v>1450000</v>
          </cell>
          <cell r="I2861">
            <v>100480</v>
          </cell>
          <cell r="J2861" t="str">
            <v>Fang Zhengbo</v>
          </cell>
          <cell r="L2861">
            <v>38605</v>
          </cell>
          <cell r="M2861">
            <v>38615</v>
          </cell>
          <cell r="N2861">
            <v>39051</v>
          </cell>
          <cell r="O2861">
            <v>39051</v>
          </cell>
          <cell r="P2861">
            <v>39051</v>
          </cell>
          <cell r="R2861">
            <v>39231</v>
          </cell>
          <cell r="T2861" t="str">
            <v>Closed</v>
          </cell>
          <cell r="U2861" t="str">
            <v>30192687</v>
          </cell>
        </row>
        <row r="2862">
          <cell r="A2862">
            <v>5073</v>
          </cell>
          <cell r="B2862" t="str">
            <v>CTA</v>
          </cell>
          <cell r="C2862" t="str">
            <v>Projects</v>
          </cell>
          <cell r="E2862" t="str">
            <v>Loop Assessment DB (To create)</v>
          </cell>
          <cell r="F2862">
            <v>100000</v>
          </cell>
          <cell r="I2862">
            <v>0</v>
          </cell>
          <cell r="J2862" t="str">
            <v>Ding Xiaogen</v>
          </cell>
          <cell r="M2862">
            <v>38503</v>
          </cell>
          <cell r="N2862">
            <v>38656</v>
          </cell>
          <cell r="R2862">
            <v>41274</v>
          </cell>
          <cell r="T2862" t="str">
            <v>Canceled</v>
          </cell>
        </row>
        <row r="2863">
          <cell r="A2863">
            <v>5072</v>
          </cell>
          <cell r="C2863" t="str">
            <v>Projects</v>
          </cell>
          <cell r="E2863" t="str">
            <v>Power plant intools DB conversion</v>
          </cell>
          <cell r="F2863">
            <v>240000</v>
          </cell>
          <cell r="I2863">
            <v>0</v>
          </cell>
          <cell r="J2863" t="str">
            <v>Ding Xiaogen</v>
          </cell>
          <cell r="M2863">
            <v>38503</v>
          </cell>
          <cell r="N2863">
            <v>38656</v>
          </cell>
          <cell r="R2863">
            <v>41274</v>
          </cell>
          <cell r="T2863" t="str">
            <v>Closed</v>
          </cell>
        </row>
        <row r="2864">
          <cell r="A2864">
            <v>5071</v>
          </cell>
          <cell r="B2864" t="str">
            <v>CCP/M</v>
          </cell>
          <cell r="C2864" t="str">
            <v>MOC</v>
          </cell>
          <cell r="E2864" t="str">
            <v>Add ladder to 8m platform DMF</v>
          </cell>
          <cell r="F2864">
            <v>0</v>
          </cell>
          <cell r="I2864">
            <v>3840</v>
          </cell>
          <cell r="J2864" t="str">
            <v>Liu Cheng</v>
          </cell>
          <cell r="K2864" t="str">
            <v>Wang Xiaofeng</v>
          </cell>
          <cell r="L2864">
            <v>38406</v>
          </cell>
          <cell r="M2864">
            <v>38406</v>
          </cell>
          <cell r="N2864">
            <v>38586</v>
          </cell>
          <cell r="O2864">
            <v>38586</v>
          </cell>
          <cell r="P2864">
            <v>38586</v>
          </cell>
          <cell r="R2864">
            <v>38766</v>
          </cell>
          <cell r="T2864" t="str">
            <v>Closed</v>
          </cell>
          <cell r="U2864" t="str">
            <v>30194604</v>
          </cell>
        </row>
        <row r="2865">
          <cell r="A2865">
            <v>5070</v>
          </cell>
          <cell r="B2865" t="str">
            <v>CCP/M</v>
          </cell>
          <cell r="C2865" t="str">
            <v>MOC</v>
          </cell>
          <cell r="E2865" t="str">
            <v>Add block valve in gas line between E 4305A and B DMF</v>
          </cell>
          <cell r="F2865">
            <v>0</v>
          </cell>
          <cell r="I2865">
            <v>0</v>
          </cell>
          <cell r="J2865" t="str">
            <v>Liu Cheng</v>
          </cell>
          <cell r="K2865" t="str">
            <v>Fang Lin</v>
          </cell>
          <cell r="L2865">
            <v>38407</v>
          </cell>
          <cell r="M2865">
            <v>38407</v>
          </cell>
          <cell r="N2865">
            <v>38533</v>
          </cell>
          <cell r="O2865">
            <v>38533</v>
          </cell>
          <cell r="P2865">
            <v>38533</v>
          </cell>
          <cell r="R2865">
            <v>38713</v>
          </cell>
          <cell r="T2865" t="str">
            <v>Closed</v>
          </cell>
        </row>
        <row r="2866">
          <cell r="A2866">
            <v>5069</v>
          </cell>
          <cell r="B2866" t="str">
            <v>CCP/M</v>
          </cell>
          <cell r="C2866" t="str">
            <v>MOC</v>
          </cell>
          <cell r="E2866" t="str">
            <v>Change minimum reflux line P4305 DMF</v>
          </cell>
          <cell r="F2866">
            <v>0</v>
          </cell>
          <cell r="I2866">
            <v>0</v>
          </cell>
          <cell r="J2866" t="str">
            <v>Liu Cheng</v>
          </cell>
          <cell r="K2866" t="str">
            <v>Fang Lin</v>
          </cell>
          <cell r="N2866">
            <v>38490</v>
          </cell>
          <cell r="O2866">
            <v>38533</v>
          </cell>
          <cell r="P2866">
            <v>38533</v>
          </cell>
          <cell r="R2866">
            <v>38713</v>
          </cell>
          <cell r="T2866" t="str">
            <v>Closed</v>
          </cell>
        </row>
        <row r="2867">
          <cell r="A2867">
            <v>5068</v>
          </cell>
          <cell r="B2867" t="str">
            <v>CCP/M</v>
          </cell>
          <cell r="C2867" t="str">
            <v>MOC</v>
          </cell>
          <cell r="E2867" t="str">
            <v>Change connection line between V4000 and V4102 to V4105 DMF</v>
          </cell>
          <cell r="F2867">
            <v>0</v>
          </cell>
          <cell r="I2867">
            <v>0</v>
          </cell>
          <cell r="J2867" t="str">
            <v>Liu Cheng</v>
          </cell>
          <cell r="K2867" t="str">
            <v>Fang Lin</v>
          </cell>
          <cell r="N2867">
            <v>38490</v>
          </cell>
          <cell r="O2867">
            <v>38533</v>
          </cell>
          <cell r="P2867">
            <v>38533</v>
          </cell>
          <cell r="R2867">
            <v>38713</v>
          </cell>
          <cell r="T2867" t="str">
            <v>Closed</v>
          </cell>
        </row>
        <row r="2868">
          <cell r="A2868">
            <v>5067</v>
          </cell>
          <cell r="B2868" t="str">
            <v>CCP/M</v>
          </cell>
          <cell r="C2868" t="str">
            <v>MOC</v>
          </cell>
          <cell r="E2868" t="str">
            <v>Romove pump P4802 to B645 and as spare</v>
          </cell>
          <cell r="F2868">
            <v>0</v>
          </cell>
          <cell r="I2868">
            <v>27200</v>
          </cell>
          <cell r="J2868" t="str">
            <v>Liu Cheng</v>
          </cell>
          <cell r="K2868" t="str">
            <v>Zhu XS/Xu ZF/Tang XF</v>
          </cell>
          <cell r="L2868">
            <v>38432</v>
          </cell>
          <cell r="M2868">
            <v>38432</v>
          </cell>
          <cell r="N2868">
            <v>38586</v>
          </cell>
          <cell r="O2868">
            <v>38586</v>
          </cell>
          <cell r="P2868">
            <v>38586</v>
          </cell>
          <cell r="R2868">
            <v>38766</v>
          </cell>
          <cell r="T2868" t="str">
            <v>Closed</v>
          </cell>
          <cell r="U2868" t="str">
            <v>30194610</v>
          </cell>
        </row>
        <row r="2869">
          <cell r="A2869">
            <v>5066</v>
          </cell>
          <cell r="B2869" t="str">
            <v>CCP/F</v>
          </cell>
          <cell r="C2869" t="str">
            <v>MOC</v>
          </cell>
          <cell r="E2869" t="str">
            <v>MP N2 line extending</v>
          </cell>
          <cell r="F2869">
            <v>0</v>
          </cell>
          <cell r="I2869">
            <v>75840</v>
          </cell>
          <cell r="J2869" t="str">
            <v>Fang Zhengbo</v>
          </cell>
          <cell r="L2869">
            <v>38393</v>
          </cell>
          <cell r="M2869">
            <v>38393</v>
          </cell>
          <cell r="N2869">
            <v>38503</v>
          </cell>
          <cell r="O2869">
            <v>38503</v>
          </cell>
          <cell r="P2869">
            <v>38503</v>
          </cell>
          <cell r="R2869">
            <v>38683</v>
          </cell>
          <cell r="T2869" t="str">
            <v>Closed</v>
          </cell>
          <cell r="U2869" t="str">
            <v>30185696</v>
          </cell>
        </row>
        <row r="2870">
          <cell r="A2870">
            <v>5065</v>
          </cell>
          <cell r="B2870" t="str">
            <v>CCP/F</v>
          </cell>
          <cell r="C2870" t="str">
            <v>Projects</v>
          </cell>
          <cell r="E2870" t="str">
            <v>Change interstage pressure reducing line</v>
          </cell>
          <cell r="F2870">
            <v>50000</v>
          </cell>
          <cell r="I2870">
            <v>2560</v>
          </cell>
          <cell r="J2870" t="str">
            <v>Fang Zhengbo</v>
          </cell>
          <cell r="L2870">
            <v>38495</v>
          </cell>
          <cell r="M2870">
            <v>38495</v>
          </cell>
          <cell r="N2870">
            <v>38717</v>
          </cell>
          <cell r="O2870">
            <v>38717</v>
          </cell>
          <cell r="P2870">
            <v>38717</v>
          </cell>
          <cell r="R2870">
            <v>38897</v>
          </cell>
          <cell r="T2870" t="str">
            <v>Closed</v>
          </cell>
          <cell r="U2870" t="str">
            <v>30183142</v>
          </cell>
        </row>
        <row r="2871">
          <cell r="A2871">
            <v>5064</v>
          </cell>
          <cell r="B2871" t="str">
            <v>CLP/O</v>
          </cell>
          <cell r="C2871" t="str">
            <v>MOC</v>
          </cell>
          <cell r="E2871" t="str">
            <v>Revamp Vam unloading arm</v>
          </cell>
          <cell r="F2871">
            <v>0</v>
          </cell>
          <cell r="I2871">
            <v>0</v>
          </cell>
          <cell r="J2871" t="str">
            <v>Li Hongbin</v>
          </cell>
          <cell r="L2871">
            <v>38391</v>
          </cell>
          <cell r="M2871">
            <v>38391</v>
          </cell>
          <cell r="N2871">
            <v>38503</v>
          </cell>
          <cell r="O2871">
            <v>38496</v>
          </cell>
          <cell r="P2871">
            <v>38496</v>
          </cell>
          <cell r="R2871">
            <v>38676</v>
          </cell>
          <cell r="T2871" t="str">
            <v>Closed</v>
          </cell>
        </row>
        <row r="2872">
          <cell r="A2872">
            <v>5063</v>
          </cell>
          <cell r="B2872" t="str">
            <v>CCP/M</v>
          </cell>
          <cell r="C2872" t="str">
            <v>MOC</v>
          </cell>
          <cell r="E2872" t="str">
            <v>Improve MA/DMF condensate system</v>
          </cell>
          <cell r="F2872">
            <v>0</v>
          </cell>
          <cell r="I2872">
            <v>0</v>
          </cell>
          <cell r="J2872" t="str">
            <v>Xue Sijun</v>
          </cell>
          <cell r="L2872">
            <v>38393</v>
          </cell>
          <cell r="M2872">
            <v>38393</v>
          </cell>
          <cell r="N2872">
            <v>38503</v>
          </cell>
          <cell r="O2872">
            <v>38503</v>
          </cell>
          <cell r="P2872">
            <v>38503</v>
          </cell>
          <cell r="R2872">
            <v>38683</v>
          </cell>
          <cell r="T2872" t="str">
            <v>Closed</v>
          </cell>
        </row>
        <row r="2873">
          <cell r="A2873">
            <v>5062</v>
          </cell>
          <cell r="B2873" t="str">
            <v>CTS/U</v>
          </cell>
          <cell r="C2873" t="str">
            <v>MOC</v>
          </cell>
          <cell r="E2873" t="str">
            <v>Add water-proof slab for 20 cooling towers on U1</v>
          </cell>
          <cell r="F2873">
            <v>0</v>
          </cell>
          <cell r="I2873">
            <v>0</v>
          </cell>
          <cell r="J2873" t="str">
            <v>Jiang Wenqing</v>
          </cell>
          <cell r="L2873">
            <v>38376</v>
          </cell>
          <cell r="M2873">
            <v>38376</v>
          </cell>
          <cell r="N2873">
            <v>38548</v>
          </cell>
          <cell r="O2873">
            <v>38503</v>
          </cell>
          <cell r="P2873">
            <v>38503</v>
          </cell>
          <cell r="R2873">
            <v>38683</v>
          </cell>
          <cell r="T2873" t="str">
            <v>Closed</v>
          </cell>
        </row>
        <row r="2874">
          <cell r="A2874">
            <v>5061</v>
          </cell>
          <cell r="B2874" t="str">
            <v>CTE</v>
          </cell>
          <cell r="C2874" t="str">
            <v>Projects</v>
          </cell>
          <cell r="E2874" t="str">
            <v>IOU Intools Data Conversion Works---Phase II</v>
          </cell>
          <cell r="F2874">
            <v>1100000</v>
          </cell>
          <cell r="G2874">
            <v>0</v>
          </cell>
          <cell r="H2874">
            <v>0</v>
          </cell>
          <cell r="I2874">
            <v>1600</v>
          </cell>
          <cell r="J2874" t="str">
            <v>Wang Hongwang</v>
          </cell>
          <cell r="L2874">
            <v>38534</v>
          </cell>
          <cell r="M2874">
            <v>38538</v>
          </cell>
          <cell r="N2874">
            <v>38596</v>
          </cell>
          <cell r="P2874">
            <v>38596</v>
          </cell>
          <cell r="R2874">
            <v>41274</v>
          </cell>
          <cell r="T2874" t="str">
            <v>Closed</v>
          </cell>
          <cell r="U2874" t="str">
            <v>30188950</v>
          </cell>
        </row>
        <row r="2875">
          <cell r="A2875">
            <v>5060</v>
          </cell>
          <cell r="B2875" t="str">
            <v>CTS/U</v>
          </cell>
          <cell r="C2875" t="str">
            <v>Projects</v>
          </cell>
          <cell r="E2875" t="str">
            <v>D700 OSBL SLP Measurement</v>
          </cell>
          <cell r="F2875">
            <v>10000</v>
          </cell>
          <cell r="I2875">
            <v>0</v>
          </cell>
          <cell r="J2875" t="str">
            <v>Li Qiang</v>
          </cell>
          <cell r="M2875">
            <v>38487</v>
          </cell>
          <cell r="N2875">
            <v>38656</v>
          </cell>
          <cell r="R2875">
            <v>41274</v>
          </cell>
          <cell r="T2875" t="str">
            <v>Closed</v>
          </cell>
        </row>
        <row r="2876">
          <cell r="A2876">
            <v>5059</v>
          </cell>
          <cell r="B2876" t="str">
            <v>CCP/L</v>
          </cell>
          <cell r="C2876" t="str">
            <v>MOC</v>
          </cell>
          <cell r="E2876" t="str">
            <v>Add power supply and EX switch in A610 warehouse. Updated: Add 230V EX  switch socket</v>
          </cell>
          <cell r="F2876">
            <v>0</v>
          </cell>
          <cell r="I2876">
            <v>0</v>
          </cell>
          <cell r="J2876" t="str">
            <v>Mao Haifeng</v>
          </cell>
          <cell r="L2876">
            <v>38377</v>
          </cell>
          <cell r="M2876">
            <v>38377</v>
          </cell>
          <cell r="N2876">
            <v>38533</v>
          </cell>
          <cell r="O2876">
            <v>38503</v>
          </cell>
          <cell r="P2876">
            <v>38503</v>
          </cell>
          <cell r="R2876">
            <v>38683</v>
          </cell>
          <cell r="T2876" t="str">
            <v>Closed</v>
          </cell>
        </row>
        <row r="2877">
          <cell r="A2877">
            <v>5058</v>
          </cell>
          <cell r="B2877" t="str">
            <v>CCP/L</v>
          </cell>
          <cell r="C2877" t="str">
            <v>Projects</v>
          </cell>
          <cell r="E2877" t="str">
            <v>Add staircase on A605 platform</v>
          </cell>
          <cell r="F2877">
            <v>20000</v>
          </cell>
          <cell r="I2877">
            <v>0</v>
          </cell>
          <cell r="J2877" t="str">
            <v>Xu Yuebo</v>
          </cell>
          <cell r="K2877" t="str">
            <v>Wang Xiaofeng</v>
          </cell>
          <cell r="L2877">
            <v>38467</v>
          </cell>
          <cell r="M2877">
            <v>38467</v>
          </cell>
          <cell r="N2877">
            <v>38686</v>
          </cell>
          <cell r="O2877">
            <v>38686</v>
          </cell>
          <cell r="P2877">
            <v>38686</v>
          </cell>
          <cell r="R2877">
            <v>38866</v>
          </cell>
          <cell r="T2877" t="str">
            <v>Closed</v>
          </cell>
          <cell r="U2877" t="str">
            <v>30182122</v>
          </cell>
        </row>
        <row r="2878">
          <cell r="A2878">
            <v>5057</v>
          </cell>
          <cell r="B2878" t="str">
            <v>CAP/A</v>
          </cell>
          <cell r="C2878" t="str">
            <v>Projects</v>
          </cell>
          <cell r="E2878" t="str">
            <v>Mount double filters before orifice P220 on TOC Pit CAA</v>
          </cell>
          <cell r="F2878">
            <v>60000</v>
          </cell>
          <cell r="I2878">
            <v>0</v>
          </cell>
          <cell r="J2878" t="str">
            <v>Xue Sijun</v>
          </cell>
          <cell r="L2878">
            <v>38470</v>
          </cell>
          <cell r="M2878">
            <v>38469</v>
          </cell>
          <cell r="N2878">
            <v>38807</v>
          </cell>
          <cell r="O2878">
            <v>38807</v>
          </cell>
          <cell r="P2878">
            <v>38807</v>
          </cell>
          <cell r="R2878">
            <v>38987</v>
          </cell>
          <cell r="T2878" t="str">
            <v>Closed</v>
          </cell>
          <cell r="U2878" t="str">
            <v>30182975</v>
          </cell>
        </row>
        <row r="2879">
          <cell r="A2879">
            <v>5056</v>
          </cell>
          <cell r="B2879" t="str">
            <v>CT</v>
          </cell>
          <cell r="C2879" t="str">
            <v>Projects</v>
          </cell>
          <cell r="E2879" t="str">
            <v>HVAC modi. in archive room first floor</v>
          </cell>
          <cell r="F2879">
            <v>60000</v>
          </cell>
          <cell r="I2879">
            <v>0</v>
          </cell>
          <cell r="J2879" t="str">
            <v>Li Ran</v>
          </cell>
          <cell r="M2879">
            <v>38487</v>
          </cell>
          <cell r="N2879">
            <v>38625</v>
          </cell>
          <cell r="R2879">
            <v>41274</v>
          </cell>
          <cell r="T2879" t="str">
            <v>Closed</v>
          </cell>
        </row>
        <row r="2880">
          <cell r="A2880">
            <v>5055</v>
          </cell>
          <cell r="C2880" t="str">
            <v>Projects</v>
          </cell>
          <cell r="E2880" t="str">
            <v>GPRO plant relocation</v>
          </cell>
          <cell r="F2880">
            <v>85000000</v>
          </cell>
          <cell r="I2880">
            <v>0</v>
          </cell>
          <cell r="R2880">
            <v>41274</v>
          </cell>
          <cell r="T2880" t="str">
            <v>Canceled</v>
          </cell>
        </row>
        <row r="2881">
          <cell r="A2881">
            <v>5054</v>
          </cell>
          <cell r="B2881" t="str">
            <v>CTS/U</v>
          </cell>
          <cell r="C2881" t="str">
            <v>Projects</v>
          </cell>
          <cell r="E2881" t="str">
            <v>U1 cooling water system rotork actuator</v>
          </cell>
          <cell r="F2881">
            <v>110000</v>
          </cell>
          <cell r="I2881">
            <v>0</v>
          </cell>
          <cell r="J2881" t="str">
            <v>Wang Hongwang</v>
          </cell>
          <cell r="K2881" t="str">
            <v>Tang Xiaofeng</v>
          </cell>
          <cell r="L2881">
            <v>38504</v>
          </cell>
          <cell r="M2881">
            <v>38504</v>
          </cell>
          <cell r="N2881">
            <v>38595</v>
          </cell>
          <cell r="R2881">
            <v>41274</v>
          </cell>
          <cell r="T2881" t="str">
            <v>Closed</v>
          </cell>
          <cell r="U2881" t="str">
            <v>30184611</v>
          </cell>
        </row>
        <row r="2882">
          <cell r="A2882">
            <v>5053</v>
          </cell>
          <cell r="B2882" t="str">
            <v>CTS/U</v>
          </cell>
          <cell r="C2882" t="str">
            <v>MOC</v>
          </cell>
          <cell r="E2882" t="str">
            <v>Add rain-proof shelter for motering heat exchanger for Circulation 1,2,3</v>
          </cell>
          <cell r="F2882">
            <v>0</v>
          </cell>
          <cell r="I2882">
            <v>0</v>
          </cell>
          <cell r="J2882" t="str">
            <v>Jiang Wenqing</v>
          </cell>
          <cell r="L2882">
            <v>38376</v>
          </cell>
          <cell r="M2882">
            <v>38376</v>
          </cell>
          <cell r="N2882">
            <v>38533</v>
          </cell>
          <cell r="O2882">
            <v>38503</v>
          </cell>
          <cell r="P2882">
            <v>38503</v>
          </cell>
          <cell r="R2882">
            <v>38683</v>
          </cell>
          <cell r="T2882" t="str">
            <v>Closed</v>
          </cell>
        </row>
        <row r="2883">
          <cell r="A2883">
            <v>5052</v>
          </cell>
          <cell r="B2883" t="str">
            <v>CTA/U</v>
          </cell>
          <cell r="C2883" t="str">
            <v>MOC</v>
          </cell>
          <cell r="E2883" t="str">
            <v>Build maintenance platform and passway for U5 steam system</v>
          </cell>
          <cell r="F2883">
            <v>0</v>
          </cell>
          <cell r="I2883">
            <v>0</v>
          </cell>
          <cell r="J2883" t="str">
            <v>Xu Yuebo</v>
          </cell>
          <cell r="L2883">
            <v>38372</v>
          </cell>
          <cell r="M2883">
            <v>38372</v>
          </cell>
          <cell r="N2883">
            <v>38503</v>
          </cell>
          <cell r="O2883">
            <v>38503</v>
          </cell>
          <cell r="P2883">
            <v>38503</v>
          </cell>
          <cell r="R2883">
            <v>38683</v>
          </cell>
          <cell r="T2883" t="str">
            <v>Closed</v>
          </cell>
        </row>
        <row r="2884">
          <cell r="A2884">
            <v>5051</v>
          </cell>
          <cell r="B2884" t="str">
            <v>CTM/E</v>
          </cell>
          <cell r="C2884" t="str">
            <v>MOC</v>
          </cell>
          <cell r="E2884" t="str">
            <v>Add steel structure to list a 3.7t check valve on EOEG</v>
          </cell>
          <cell r="F2884">
            <v>0</v>
          </cell>
          <cell r="I2884">
            <v>0</v>
          </cell>
          <cell r="J2884" t="str">
            <v>Xu Yuebo</v>
          </cell>
          <cell r="L2884">
            <v>38372</v>
          </cell>
          <cell r="M2884">
            <v>38372</v>
          </cell>
          <cell r="N2884">
            <v>38503</v>
          </cell>
          <cell r="O2884">
            <v>38503</v>
          </cell>
          <cell r="P2884">
            <v>38503</v>
          </cell>
          <cell r="R2884">
            <v>38683</v>
          </cell>
          <cell r="T2884" t="str">
            <v>Closed</v>
          </cell>
        </row>
        <row r="2885">
          <cell r="A2885">
            <v>5050</v>
          </cell>
          <cell r="B2885" t="str">
            <v>CCP/F</v>
          </cell>
          <cell r="C2885" t="str">
            <v>MOC</v>
          </cell>
          <cell r="E2885" t="str">
            <v>Connecting MP N2 line and HP Co line</v>
          </cell>
          <cell r="F2885">
            <v>0</v>
          </cell>
          <cell r="I2885">
            <v>0</v>
          </cell>
          <cell r="J2885" t="str">
            <v>Fang Zhengbo</v>
          </cell>
          <cell r="L2885">
            <v>38371</v>
          </cell>
          <cell r="M2885">
            <v>38371</v>
          </cell>
          <cell r="N2885">
            <v>38503</v>
          </cell>
          <cell r="O2885">
            <v>38503</v>
          </cell>
          <cell r="P2885">
            <v>38503</v>
          </cell>
          <cell r="R2885">
            <v>38683</v>
          </cell>
          <cell r="T2885" t="str">
            <v>Closed</v>
          </cell>
        </row>
        <row r="2886">
          <cell r="A2886">
            <v>5049</v>
          </cell>
          <cell r="B2886" t="str">
            <v>CCP/F</v>
          </cell>
          <cell r="C2886" t="str">
            <v>MOC</v>
          </cell>
          <cell r="E2886" t="str">
            <v>Add control station on PA/GA</v>
          </cell>
          <cell r="F2886">
            <v>0</v>
          </cell>
          <cell r="I2886">
            <v>0</v>
          </cell>
          <cell r="J2886" t="str">
            <v>Zhang Danian</v>
          </cell>
          <cell r="N2886">
            <v>38503</v>
          </cell>
          <cell r="O2886">
            <v>38472</v>
          </cell>
          <cell r="P2886">
            <v>38472</v>
          </cell>
          <cell r="R2886">
            <v>38652</v>
          </cell>
          <cell r="T2886" t="str">
            <v>Closed</v>
          </cell>
        </row>
        <row r="2887">
          <cell r="A2887">
            <v>5048</v>
          </cell>
          <cell r="B2887" t="str">
            <v>CTM/A</v>
          </cell>
          <cell r="C2887" t="str">
            <v>MOC</v>
          </cell>
          <cell r="E2887" t="str">
            <v>Repair electrical hoist and beam</v>
          </cell>
          <cell r="F2887">
            <v>0</v>
          </cell>
          <cell r="I2887">
            <v>0</v>
          </cell>
          <cell r="J2887" t="str">
            <v>Si Zhilei</v>
          </cell>
          <cell r="L2887">
            <v>38370</v>
          </cell>
          <cell r="M2887">
            <v>38370</v>
          </cell>
          <cell r="N2887">
            <v>38503</v>
          </cell>
          <cell r="O2887">
            <v>38464</v>
          </cell>
          <cell r="P2887">
            <v>38464</v>
          </cell>
          <cell r="R2887">
            <v>38644</v>
          </cell>
          <cell r="T2887" t="str">
            <v>Closed</v>
          </cell>
        </row>
        <row r="2888">
          <cell r="A2888">
            <v>5047</v>
          </cell>
          <cell r="B2888" t="str">
            <v>CTE</v>
          </cell>
          <cell r="C2888" t="str">
            <v>Projects</v>
          </cell>
          <cell r="E2888" t="str">
            <v>Underground Coordination Drawings</v>
          </cell>
          <cell r="F2888">
            <v>500000</v>
          </cell>
          <cell r="I2888">
            <v>0</v>
          </cell>
          <cell r="J2888" t="str">
            <v>Chen Min</v>
          </cell>
          <cell r="M2888">
            <v>38487</v>
          </cell>
          <cell r="N2888">
            <v>38898</v>
          </cell>
          <cell r="R2888">
            <v>41274</v>
          </cell>
          <cell r="T2888" t="str">
            <v>Closed</v>
          </cell>
        </row>
        <row r="2889">
          <cell r="A2889">
            <v>5046</v>
          </cell>
          <cell r="C2889" t="str">
            <v>Projects</v>
          </cell>
          <cell r="E2889" t="str">
            <v>Adding BCC control Room filler system</v>
          </cell>
          <cell r="F2889">
            <v>1980000</v>
          </cell>
          <cell r="G2889">
            <v>0</v>
          </cell>
          <cell r="H2889">
            <v>0</v>
          </cell>
          <cell r="I2889">
            <v>8160</v>
          </cell>
          <cell r="J2889" t="str">
            <v>Jiang Wenqing</v>
          </cell>
          <cell r="L2889">
            <v>38492</v>
          </cell>
          <cell r="M2889">
            <v>38482</v>
          </cell>
          <cell r="N2889">
            <v>38748</v>
          </cell>
          <cell r="O2889">
            <v>38717</v>
          </cell>
          <cell r="P2889">
            <v>38717</v>
          </cell>
          <cell r="R2889">
            <v>38897</v>
          </cell>
          <cell r="T2889" t="str">
            <v>Closed</v>
          </cell>
          <cell r="U2889" t="str">
            <v>30184613</v>
          </cell>
        </row>
        <row r="2890">
          <cell r="A2890">
            <v>5045</v>
          </cell>
          <cell r="B2890" t="str">
            <v>CCP/F</v>
          </cell>
          <cell r="C2890" t="str">
            <v>MOC</v>
          </cell>
          <cell r="E2890" t="str">
            <v>Add a spectacle blind at nozzle V of V2480</v>
          </cell>
          <cell r="F2890">
            <v>0</v>
          </cell>
          <cell r="I2890">
            <v>0</v>
          </cell>
          <cell r="J2890" t="str">
            <v>Lin Chong</v>
          </cell>
          <cell r="L2890">
            <v>38370</v>
          </cell>
          <cell r="M2890">
            <v>38370</v>
          </cell>
          <cell r="N2890">
            <v>38503</v>
          </cell>
          <cell r="O2890">
            <v>38503</v>
          </cell>
          <cell r="P2890">
            <v>38503</v>
          </cell>
          <cell r="R2890">
            <v>38683</v>
          </cell>
          <cell r="T2890" t="str">
            <v>Closed</v>
          </cell>
        </row>
        <row r="2891">
          <cell r="A2891">
            <v>5044</v>
          </cell>
          <cell r="B2891" t="str">
            <v>CCP/F</v>
          </cell>
          <cell r="C2891" t="str">
            <v>MOC</v>
          </cell>
          <cell r="E2891" t="str">
            <v>Add a valve in inert gas line</v>
          </cell>
          <cell r="F2891">
            <v>0</v>
          </cell>
          <cell r="I2891">
            <v>0</v>
          </cell>
          <cell r="J2891" t="str">
            <v>Lin Chong</v>
          </cell>
          <cell r="L2891">
            <v>38370</v>
          </cell>
          <cell r="M2891">
            <v>38370</v>
          </cell>
          <cell r="N2891">
            <v>38503</v>
          </cell>
          <cell r="O2891">
            <v>38503</v>
          </cell>
          <cell r="P2891">
            <v>38503</v>
          </cell>
          <cell r="R2891">
            <v>38683</v>
          </cell>
          <cell r="T2891" t="str">
            <v>Closed</v>
          </cell>
        </row>
        <row r="2892">
          <cell r="A2892">
            <v>5043</v>
          </cell>
          <cell r="C2892" t="str">
            <v>Projects</v>
          </cell>
          <cell r="E2892" t="str">
            <v>Additional workshop tools</v>
          </cell>
          <cell r="F2892">
            <v>4980000</v>
          </cell>
          <cell r="G2892">
            <v>0</v>
          </cell>
          <cell r="H2892">
            <v>0</v>
          </cell>
          <cell r="I2892">
            <v>3670693</v>
          </cell>
          <cell r="J2892" t="str">
            <v>Schulik</v>
          </cell>
          <cell r="L2892">
            <v>38370</v>
          </cell>
          <cell r="M2892">
            <v>38380</v>
          </cell>
          <cell r="N2892">
            <v>38929</v>
          </cell>
          <cell r="O2892">
            <v>38929</v>
          </cell>
          <cell r="P2892">
            <v>38929</v>
          </cell>
          <cell r="R2892">
            <v>39109</v>
          </cell>
          <cell r="T2892" t="str">
            <v>Closed</v>
          </cell>
          <cell r="U2892" t="str">
            <v>30185564</v>
          </cell>
        </row>
        <row r="2893">
          <cell r="A2893">
            <v>5042</v>
          </cell>
          <cell r="B2893" t="str">
            <v>CTA</v>
          </cell>
          <cell r="C2893" t="str">
            <v>Projects</v>
          </cell>
          <cell r="E2893" t="str">
            <v>IT security for DCS network</v>
          </cell>
          <cell r="F2893">
            <v>1800000</v>
          </cell>
          <cell r="G2893">
            <v>0</v>
          </cell>
          <cell r="H2893">
            <v>0</v>
          </cell>
          <cell r="I2893">
            <v>27488</v>
          </cell>
          <cell r="J2893" t="str">
            <v>Qin Mingwei</v>
          </cell>
          <cell r="L2893">
            <v>38365</v>
          </cell>
          <cell r="M2893">
            <v>38367</v>
          </cell>
          <cell r="N2893">
            <v>38625</v>
          </cell>
          <cell r="P2893">
            <v>38625</v>
          </cell>
          <cell r="R2893">
            <v>41274</v>
          </cell>
          <cell r="T2893" t="str">
            <v>Closed</v>
          </cell>
          <cell r="U2893" t="str">
            <v>30192832</v>
          </cell>
        </row>
        <row r="2894">
          <cell r="A2894">
            <v>5041</v>
          </cell>
          <cell r="C2894" t="str">
            <v>Projects</v>
          </cell>
          <cell r="E2894" t="str">
            <v>Process information management system for BCC</v>
          </cell>
          <cell r="F2894">
            <v>2340000</v>
          </cell>
          <cell r="G2894">
            <v>0</v>
          </cell>
          <cell r="H2894">
            <v>0</v>
          </cell>
          <cell r="I2894">
            <v>550722</v>
          </cell>
          <cell r="J2894" t="str">
            <v>Qin Mingwei</v>
          </cell>
          <cell r="L2894">
            <v>38367</v>
          </cell>
          <cell r="M2894">
            <v>38367</v>
          </cell>
          <cell r="N2894">
            <v>38691</v>
          </cell>
          <cell r="O2894">
            <v>38691</v>
          </cell>
          <cell r="P2894">
            <v>38691</v>
          </cell>
          <cell r="R2894">
            <v>38871</v>
          </cell>
          <cell r="T2894" t="str">
            <v>Closed</v>
          </cell>
          <cell r="U2894" t="str">
            <v>30192836</v>
          </cell>
        </row>
        <row r="2895">
          <cell r="A2895">
            <v>5040</v>
          </cell>
          <cell r="B2895" t="str">
            <v>CTA</v>
          </cell>
          <cell r="C2895" t="str">
            <v>Projects</v>
          </cell>
          <cell r="E2895" t="str">
            <v>Remote control for 6/11KV level and low voltage incoming feeders</v>
          </cell>
          <cell r="F2895">
            <v>3132000</v>
          </cell>
          <cell r="G2895">
            <v>0</v>
          </cell>
          <cell r="H2895">
            <v>0</v>
          </cell>
          <cell r="I2895">
            <v>0</v>
          </cell>
          <cell r="J2895" t="str">
            <v>Gu Hemei</v>
          </cell>
          <cell r="L2895">
            <v>38362</v>
          </cell>
          <cell r="M2895">
            <v>38366</v>
          </cell>
          <cell r="N2895">
            <v>38717</v>
          </cell>
          <cell r="P2895">
            <v>38717</v>
          </cell>
          <cell r="R2895">
            <v>41274</v>
          </cell>
          <cell r="T2895" t="str">
            <v>Closed</v>
          </cell>
          <cell r="U2895" t="str">
            <v>30192700</v>
          </cell>
        </row>
        <row r="2896">
          <cell r="A2896">
            <v>5039</v>
          </cell>
          <cell r="B2896" t="str">
            <v>CAP/E</v>
          </cell>
          <cell r="C2896" t="str">
            <v>Projects</v>
          </cell>
          <cell r="E2896" t="str">
            <v>Change feedline of R 5010</v>
          </cell>
          <cell r="F2896">
            <v>30000</v>
          </cell>
          <cell r="I2896">
            <v>0</v>
          </cell>
          <cell r="J2896" t="str">
            <v>Fang Zhengbo</v>
          </cell>
          <cell r="L2896">
            <v>38449</v>
          </cell>
          <cell r="M2896">
            <v>38449</v>
          </cell>
          <cell r="N2896">
            <v>38807</v>
          </cell>
          <cell r="O2896">
            <v>38807</v>
          </cell>
          <cell r="P2896">
            <v>38807</v>
          </cell>
          <cell r="R2896">
            <v>38987</v>
          </cell>
          <cell r="T2896" t="str">
            <v>Closed</v>
          </cell>
          <cell r="U2896" t="str">
            <v>30182039</v>
          </cell>
        </row>
        <row r="2897">
          <cell r="A2897">
            <v>5038</v>
          </cell>
          <cell r="B2897" t="str">
            <v>CAP/E</v>
          </cell>
          <cell r="C2897" t="str">
            <v>Projects</v>
          </cell>
          <cell r="E2897" t="str">
            <v>Add connection line between P7601 and P7610</v>
          </cell>
          <cell r="F2897">
            <v>15000</v>
          </cell>
          <cell r="I2897">
            <v>0</v>
          </cell>
          <cell r="J2897" t="str">
            <v>Fang Zhengbo</v>
          </cell>
          <cell r="L2897">
            <v>38449</v>
          </cell>
          <cell r="M2897">
            <v>38449</v>
          </cell>
          <cell r="N2897">
            <v>38807</v>
          </cell>
          <cell r="O2897">
            <v>38807</v>
          </cell>
          <cell r="P2897">
            <v>38807</v>
          </cell>
          <cell r="R2897">
            <v>38987</v>
          </cell>
          <cell r="T2897" t="str">
            <v>Closed</v>
          </cell>
          <cell r="U2897" t="str">
            <v>30182038</v>
          </cell>
        </row>
        <row r="2898">
          <cell r="A2898">
            <v>5037</v>
          </cell>
          <cell r="B2898" t="str">
            <v>CAP/E</v>
          </cell>
          <cell r="C2898" t="str">
            <v>Projects</v>
          </cell>
          <cell r="E2898" t="str">
            <v>Add offgas line at E 5020</v>
          </cell>
          <cell r="F2898">
            <v>20000</v>
          </cell>
          <cell r="I2898">
            <v>0</v>
          </cell>
          <cell r="J2898" t="str">
            <v>Fang Zhengbo</v>
          </cell>
          <cell r="R2898">
            <v>41274</v>
          </cell>
          <cell r="T2898" t="str">
            <v>Closed</v>
          </cell>
          <cell r="U2898" t="str">
            <v>30182037</v>
          </cell>
        </row>
        <row r="2899">
          <cell r="A2899">
            <v>5036</v>
          </cell>
          <cell r="B2899" t="str">
            <v>CBP/C</v>
          </cell>
          <cell r="C2899" t="str">
            <v>MOC</v>
          </cell>
          <cell r="E2899" t="str">
            <v>Add sealing line for propylene compresor</v>
          </cell>
          <cell r="F2899">
            <v>0</v>
          </cell>
          <cell r="I2899">
            <v>0</v>
          </cell>
          <cell r="J2899" t="str">
            <v>Lin Chong</v>
          </cell>
          <cell r="N2899">
            <v>38503</v>
          </cell>
          <cell r="O2899">
            <v>38533</v>
          </cell>
          <cell r="P2899">
            <v>38533</v>
          </cell>
          <cell r="R2899">
            <v>38713</v>
          </cell>
          <cell r="T2899" t="str">
            <v>Closed</v>
          </cell>
        </row>
        <row r="2900">
          <cell r="A2900">
            <v>5035</v>
          </cell>
          <cell r="B2900" t="str">
            <v>CCP/O</v>
          </cell>
          <cell r="C2900" t="str">
            <v>MOC</v>
          </cell>
          <cell r="E2900" t="str">
            <v>MP steam line condensate rerooting for LDPE &amp; OXO frlare</v>
          </cell>
          <cell r="F2900">
            <v>0</v>
          </cell>
          <cell r="I2900">
            <v>0</v>
          </cell>
          <cell r="J2900" t="str">
            <v>Chen Min</v>
          </cell>
          <cell r="L2900">
            <v>38370</v>
          </cell>
          <cell r="M2900">
            <v>38370</v>
          </cell>
          <cell r="N2900">
            <v>38503</v>
          </cell>
          <cell r="O2900">
            <v>38503</v>
          </cell>
          <cell r="P2900">
            <v>38503</v>
          </cell>
          <cell r="R2900">
            <v>38683</v>
          </cell>
          <cell r="T2900" t="str">
            <v>Closed</v>
          </cell>
        </row>
        <row r="2901">
          <cell r="A2901">
            <v>5034</v>
          </cell>
          <cell r="B2901" t="str">
            <v>CTS/U</v>
          </cell>
          <cell r="C2901" t="str">
            <v>Projects</v>
          </cell>
          <cell r="E2901" t="str">
            <v>Steam desuperheater  J1501 J1504 modification</v>
          </cell>
          <cell r="F2901">
            <v>100000</v>
          </cell>
          <cell r="I2901">
            <v>0</v>
          </cell>
          <cell r="J2901" t="str">
            <v>Liu Cheng</v>
          </cell>
          <cell r="K2901" t="str">
            <v>Zhu Xingsong</v>
          </cell>
          <cell r="L2901">
            <v>38484</v>
          </cell>
          <cell r="M2901">
            <v>38484</v>
          </cell>
          <cell r="N2901">
            <v>38717</v>
          </cell>
          <cell r="O2901">
            <v>39082</v>
          </cell>
          <cell r="P2901">
            <v>39082</v>
          </cell>
          <cell r="R2901">
            <v>39262</v>
          </cell>
          <cell r="T2901" t="str">
            <v>Closed</v>
          </cell>
          <cell r="U2901" t="str">
            <v>30182121</v>
          </cell>
        </row>
        <row r="2902">
          <cell r="A2902">
            <v>5033</v>
          </cell>
          <cell r="B2902" t="str">
            <v>CTS/S</v>
          </cell>
          <cell r="C2902" t="str">
            <v>Projects</v>
          </cell>
          <cell r="E2902" t="str">
            <v>Windsocks for emergency handling</v>
          </cell>
          <cell r="F2902">
            <v>60000</v>
          </cell>
          <cell r="I2902">
            <v>0</v>
          </cell>
          <cell r="J2902" t="str">
            <v>Li Ran</v>
          </cell>
          <cell r="M2902">
            <v>38412</v>
          </cell>
          <cell r="N2902">
            <v>38564</v>
          </cell>
          <cell r="R2902">
            <v>41274</v>
          </cell>
          <cell r="T2902" t="str">
            <v>Closed</v>
          </cell>
        </row>
        <row r="2903">
          <cell r="A2903">
            <v>5032</v>
          </cell>
          <cell r="B2903" t="str">
            <v>CCP/M</v>
          </cell>
          <cell r="C2903" t="str">
            <v>MOC</v>
          </cell>
          <cell r="E2903" t="str">
            <v>Add two N2-flushing valves on B645 flare system</v>
          </cell>
          <cell r="F2903">
            <v>0</v>
          </cell>
          <cell r="I2903">
            <v>0</v>
          </cell>
          <cell r="J2903" t="str">
            <v>Fang Zhengbo</v>
          </cell>
          <cell r="K2903" t="str">
            <v>Fan Lin</v>
          </cell>
          <cell r="L2903">
            <v>38370</v>
          </cell>
          <cell r="M2903">
            <v>38370</v>
          </cell>
          <cell r="N2903">
            <v>38503</v>
          </cell>
          <cell r="O2903">
            <v>38497</v>
          </cell>
          <cell r="P2903">
            <v>38497</v>
          </cell>
          <cell r="R2903">
            <v>38677</v>
          </cell>
          <cell r="T2903" t="str">
            <v>Closed</v>
          </cell>
        </row>
        <row r="2904">
          <cell r="A2904">
            <v>5031</v>
          </cell>
          <cell r="B2904" t="str">
            <v>CCP/M</v>
          </cell>
          <cell r="C2904" t="str">
            <v>MOC</v>
          </cell>
          <cell r="E2904" t="str">
            <v>Add pressure signal in DCS on MA synthesis system</v>
          </cell>
          <cell r="F2904">
            <v>0</v>
          </cell>
          <cell r="I2904">
            <v>0</v>
          </cell>
          <cell r="J2904" t="str">
            <v>Wang Hongwang</v>
          </cell>
          <cell r="L2904">
            <v>38362</v>
          </cell>
          <cell r="M2904">
            <v>38362</v>
          </cell>
          <cell r="N2904">
            <v>38503</v>
          </cell>
          <cell r="O2904">
            <v>38503</v>
          </cell>
          <cell r="P2904">
            <v>38503</v>
          </cell>
          <cell r="R2904">
            <v>38683</v>
          </cell>
          <cell r="T2904" t="str">
            <v>Closed</v>
          </cell>
        </row>
        <row r="2905">
          <cell r="A2905">
            <v>5030</v>
          </cell>
          <cell r="B2905" t="str">
            <v>CTS/U</v>
          </cell>
          <cell r="C2905" t="str">
            <v>Projects</v>
          </cell>
          <cell r="E2905" t="str">
            <v>Deaerator tower section replace in U2</v>
          </cell>
          <cell r="F2905">
            <v>550000</v>
          </cell>
          <cell r="I2905">
            <v>309880</v>
          </cell>
          <cell r="J2905" t="str">
            <v>Fang Zhengbo</v>
          </cell>
          <cell r="K2905" t="str">
            <v>Zhang FW</v>
          </cell>
          <cell r="L2905">
            <v>38538</v>
          </cell>
          <cell r="M2905">
            <v>38540</v>
          </cell>
          <cell r="N2905">
            <v>38565</v>
          </cell>
          <cell r="R2905">
            <v>41274</v>
          </cell>
          <cell r="T2905" t="str">
            <v>Closed</v>
          </cell>
          <cell r="U2905" t="str">
            <v>30189102</v>
          </cell>
        </row>
        <row r="2906">
          <cell r="A2906">
            <v>5029</v>
          </cell>
          <cell r="B2906" t="str">
            <v>CTS/U</v>
          </cell>
          <cell r="C2906" t="str">
            <v>MOC</v>
          </cell>
          <cell r="E2906" t="str">
            <v>Fuel gas tie-in to BCC flare</v>
          </cell>
          <cell r="F2906">
            <v>0</v>
          </cell>
          <cell r="I2906">
            <v>0</v>
          </cell>
          <cell r="J2906" t="str">
            <v>Fang Zhengbo</v>
          </cell>
          <cell r="K2906" t="str">
            <v>Zhang FW</v>
          </cell>
          <cell r="L2906">
            <v>38364</v>
          </cell>
          <cell r="M2906">
            <v>38364</v>
          </cell>
          <cell r="N2906">
            <v>38503</v>
          </cell>
          <cell r="O2906">
            <v>38503</v>
          </cell>
          <cell r="P2906">
            <v>38503</v>
          </cell>
          <cell r="R2906">
            <v>38683</v>
          </cell>
          <cell r="T2906" t="str">
            <v>Closed</v>
          </cell>
        </row>
        <row r="2907">
          <cell r="A2907">
            <v>5028</v>
          </cell>
          <cell r="B2907" t="str">
            <v>CCP/F</v>
          </cell>
          <cell r="C2907" t="str">
            <v>MOC</v>
          </cell>
          <cell r="E2907" t="str">
            <v>Change measure meters from class S to A on B620 C1</v>
          </cell>
          <cell r="F2907">
            <v>0</v>
          </cell>
          <cell r="I2907">
            <v>0</v>
          </cell>
          <cell r="J2907" t="str">
            <v>Zhang Danian</v>
          </cell>
          <cell r="L2907">
            <v>38358</v>
          </cell>
          <cell r="M2907">
            <v>38358</v>
          </cell>
          <cell r="N2907">
            <v>38503</v>
          </cell>
          <cell r="O2907">
            <v>38503</v>
          </cell>
          <cell r="P2907">
            <v>38503</v>
          </cell>
          <cell r="R2907">
            <v>38683</v>
          </cell>
          <cell r="T2907" t="str">
            <v>Closed</v>
          </cell>
        </row>
        <row r="2908">
          <cell r="A2908">
            <v>5027</v>
          </cell>
          <cell r="B2908" t="str">
            <v>CTS/U</v>
          </cell>
          <cell r="C2908" t="str">
            <v>MOC</v>
          </cell>
          <cell r="E2908" t="str">
            <v>Add smoking room in C405</v>
          </cell>
          <cell r="F2908">
            <v>0</v>
          </cell>
          <cell r="I2908">
            <v>0</v>
          </cell>
          <cell r="J2908" t="str">
            <v>Jiang Wenqing</v>
          </cell>
          <cell r="L2908">
            <v>38362</v>
          </cell>
          <cell r="M2908">
            <v>38362</v>
          </cell>
          <cell r="N2908">
            <v>38503</v>
          </cell>
          <cell r="O2908">
            <v>38503</v>
          </cell>
          <cell r="P2908">
            <v>38503</v>
          </cell>
          <cell r="R2908">
            <v>38683</v>
          </cell>
          <cell r="T2908" t="str">
            <v>Closed</v>
          </cell>
        </row>
        <row r="2909">
          <cell r="A2909">
            <v>5026</v>
          </cell>
          <cell r="B2909" t="str">
            <v>CBP/C</v>
          </cell>
          <cell r="C2909" t="str">
            <v>MOC</v>
          </cell>
          <cell r="E2909" t="str">
            <v>Add STP1360A/B interlock shutdown</v>
          </cell>
          <cell r="F2909">
            <v>0</v>
          </cell>
          <cell r="I2909">
            <v>0</v>
          </cell>
          <cell r="J2909" t="str">
            <v>Zhang Danian</v>
          </cell>
          <cell r="L2909">
            <v>38410</v>
          </cell>
          <cell r="M2909">
            <v>38410</v>
          </cell>
          <cell r="N2909">
            <v>38503</v>
          </cell>
          <cell r="O2909">
            <v>38526</v>
          </cell>
          <cell r="P2909">
            <v>38526</v>
          </cell>
          <cell r="R2909">
            <v>38706</v>
          </cell>
          <cell r="T2909" t="str">
            <v>Closed</v>
          </cell>
        </row>
        <row r="2910">
          <cell r="A2910">
            <v>5025</v>
          </cell>
          <cell r="B2910" t="str">
            <v>CBP/C</v>
          </cell>
          <cell r="C2910" t="str">
            <v>Projects</v>
          </cell>
          <cell r="E2910" t="str">
            <v>Recheck quantity of N2 &amp; offgas from STT1350</v>
          </cell>
          <cell r="F2910">
            <v>22000</v>
          </cell>
          <cell r="I2910">
            <v>0</v>
          </cell>
          <cell r="J2910" t="str">
            <v>Zhang Danian</v>
          </cell>
          <cell r="L2910">
            <v>38440</v>
          </cell>
          <cell r="M2910">
            <v>38440</v>
          </cell>
          <cell r="N2910">
            <v>38625</v>
          </cell>
          <cell r="R2910">
            <v>41274</v>
          </cell>
          <cell r="T2910" t="str">
            <v>Closed</v>
          </cell>
          <cell r="U2910" t="str">
            <v>30204943</v>
          </cell>
        </row>
        <row r="2911">
          <cell r="A2911">
            <v>5024</v>
          </cell>
          <cell r="B2911" t="str">
            <v>CBP/C</v>
          </cell>
          <cell r="C2911" t="str">
            <v>MOC</v>
          </cell>
          <cell r="E2911" t="str">
            <v>Add pipeline to import ethylene LP as buffer gas for K300 start up</v>
          </cell>
          <cell r="F2911">
            <v>0</v>
          </cell>
          <cell r="I2911">
            <v>0</v>
          </cell>
          <cell r="J2911" t="str">
            <v>Zhan Fanwen</v>
          </cell>
          <cell r="L2911">
            <v>38411</v>
          </cell>
          <cell r="M2911">
            <v>38411</v>
          </cell>
          <cell r="N2911">
            <v>38503</v>
          </cell>
          <cell r="O2911">
            <v>38471</v>
          </cell>
          <cell r="P2911">
            <v>38471</v>
          </cell>
          <cell r="R2911">
            <v>38651</v>
          </cell>
          <cell r="T2911" t="str">
            <v>Closed</v>
          </cell>
        </row>
        <row r="2912">
          <cell r="A2912">
            <v>5023</v>
          </cell>
          <cell r="B2912" t="str">
            <v>CBP/C</v>
          </cell>
          <cell r="C2912" t="str">
            <v>MOC</v>
          </cell>
          <cell r="E2912" t="str">
            <v>Add lifting steel beam &amp; manual hoist in BCC maintenance building D300</v>
          </cell>
          <cell r="F2912">
            <v>0</v>
          </cell>
          <cell r="I2912">
            <v>0</v>
          </cell>
          <cell r="J2912" t="str">
            <v>Li Ran</v>
          </cell>
          <cell r="K2912" t="str">
            <v>Wang Xiaofeng</v>
          </cell>
          <cell r="L2912">
            <v>38365</v>
          </cell>
          <cell r="M2912">
            <v>38365</v>
          </cell>
          <cell r="N2912">
            <v>38503</v>
          </cell>
          <cell r="O2912">
            <v>38450</v>
          </cell>
          <cell r="P2912">
            <v>38450</v>
          </cell>
          <cell r="R2912">
            <v>38630</v>
          </cell>
          <cell r="T2912" t="str">
            <v>Closed</v>
          </cell>
        </row>
        <row r="2913">
          <cell r="A2913">
            <v>5022</v>
          </cell>
          <cell r="B2913" t="str">
            <v>CCP/F</v>
          </cell>
          <cell r="C2913" t="str">
            <v>MOC</v>
          </cell>
          <cell r="E2913" t="str">
            <v>Add a couple of flange to insert filter on C1</v>
          </cell>
          <cell r="F2913">
            <v>0</v>
          </cell>
          <cell r="I2913">
            <v>0</v>
          </cell>
          <cell r="J2913" t="str">
            <v>Lv Zhihong</v>
          </cell>
          <cell r="K2913" t="str">
            <v>Fang  Lin</v>
          </cell>
          <cell r="L2913">
            <v>38364</v>
          </cell>
          <cell r="M2913">
            <v>38364</v>
          </cell>
          <cell r="N2913">
            <v>38503</v>
          </cell>
          <cell r="O2913">
            <v>38419</v>
          </cell>
          <cell r="P2913">
            <v>38419</v>
          </cell>
          <cell r="R2913">
            <v>38599</v>
          </cell>
          <cell r="T2913" t="str">
            <v>Closed</v>
          </cell>
        </row>
        <row r="2914">
          <cell r="A2914">
            <v>5021</v>
          </cell>
          <cell r="B2914" t="str">
            <v>CCP/F</v>
          </cell>
          <cell r="C2914" t="str">
            <v>MOC</v>
          </cell>
          <cell r="E2914" t="str">
            <v>Add  A sampling point on C1</v>
          </cell>
          <cell r="F2914">
            <v>0</v>
          </cell>
          <cell r="I2914">
            <v>0</v>
          </cell>
          <cell r="J2914" t="str">
            <v>Lv Zhihong</v>
          </cell>
          <cell r="K2914" t="str">
            <v>Fang Lin</v>
          </cell>
          <cell r="L2914">
            <v>38363</v>
          </cell>
          <cell r="M2914">
            <v>38363</v>
          </cell>
          <cell r="N2914">
            <v>38503</v>
          </cell>
          <cell r="O2914">
            <v>38422</v>
          </cell>
          <cell r="P2914">
            <v>38422</v>
          </cell>
          <cell r="R2914">
            <v>38602</v>
          </cell>
          <cell r="T2914" t="str">
            <v>Closed</v>
          </cell>
        </row>
        <row r="2915">
          <cell r="A2915">
            <v>5020</v>
          </cell>
          <cell r="B2915" t="str">
            <v>CCP/F</v>
          </cell>
          <cell r="C2915" t="str">
            <v>MOC</v>
          </cell>
          <cell r="E2915" t="str">
            <v>Line 1200.010.1 material change on C1</v>
          </cell>
          <cell r="F2915">
            <v>0</v>
          </cell>
          <cell r="I2915">
            <v>0</v>
          </cell>
          <cell r="J2915" t="str">
            <v>Lin Chong</v>
          </cell>
          <cell r="L2915">
            <v>38358</v>
          </cell>
          <cell r="M2915">
            <v>38358</v>
          </cell>
          <cell r="N2915">
            <v>38503</v>
          </cell>
          <cell r="O2915">
            <v>38419</v>
          </cell>
          <cell r="P2915">
            <v>38419</v>
          </cell>
          <cell r="R2915">
            <v>38599</v>
          </cell>
          <cell r="T2915" t="str">
            <v>Closed</v>
          </cell>
        </row>
        <row r="2916">
          <cell r="A2916">
            <v>5019</v>
          </cell>
          <cell r="B2916" t="str">
            <v>CCP/O</v>
          </cell>
          <cell r="C2916" t="str">
            <v>MOC</v>
          </cell>
          <cell r="E2916" t="str">
            <v>Oxogas feed to K2105 seal gas system modification on OXO</v>
          </cell>
          <cell r="F2916">
            <v>0</v>
          </cell>
          <cell r="I2916">
            <v>0</v>
          </cell>
          <cell r="J2916" t="str">
            <v>Lin Chong</v>
          </cell>
          <cell r="L2916">
            <v>38363</v>
          </cell>
          <cell r="M2916">
            <v>38363</v>
          </cell>
          <cell r="N2916">
            <v>38503</v>
          </cell>
          <cell r="O2916">
            <v>38419</v>
          </cell>
          <cell r="P2916">
            <v>38419</v>
          </cell>
          <cell r="R2916">
            <v>38599</v>
          </cell>
          <cell r="T2916" t="str">
            <v>Closed</v>
          </cell>
        </row>
        <row r="2917">
          <cell r="A2917">
            <v>5018</v>
          </cell>
          <cell r="B2917" t="str">
            <v>CEP/E</v>
          </cell>
          <cell r="C2917" t="str">
            <v>MOC</v>
          </cell>
          <cell r="E2917" t="str">
            <v>Flushing scheme of K1201 on EOEG</v>
          </cell>
          <cell r="F2917">
            <v>0</v>
          </cell>
          <cell r="I2917">
            <v>0</v>
          </cell>
          <cell r="J2917" t="str">
            <v>Lin Chong</v>
          </cell>
          <cell r="N2917">
            <v>38503</v>
          </cell>
          <cell r="O2917">
            <v>38418</v>
          </cell>
          <cell r="P2917">
            <v>38418</v>
          </cell>
          <cell r="R2917">
            <v>38598</v>
          </cell>
          <cell r="T2917" t="str">
            <v>Closed</v>
          </cell>
        </row>
        <row r="2918">
          <cell r="A2918">
            <v>5017</v>
          </cell>
          <cell r="B2918" t="str">
            <v>CCP/M</v>
          </cell>
          <cell r="C2918" t="str">
            <v>MOC</v>
          </cell>
          <cell r="E2918" t="str">
            <v>Add utility station at 8m platform on DMF</v>
          </cell>
          <cell r="F2918">
            <v>0</v>
          </cell>
          <cell r="I2918">
            <v>0</v>
          </cell>
          <cell r="J2918" t="str">
            <v>Liu Cheng</v>
          </cell>
          <cell r="K2918" t="str">
            <v>Fang Lin</v>
          </cell>
          <cell r="L2918">
            <v>38357</v>
          </cell>
          <cell r="M2918">
            <v>38357</v>
          </cell>
          <cell r="N2918">
            <v>38472</v>
          </cell>
          <cell r="O2918">
            <v>38415</v>
          </cell>
          <cell r="P2918">
            <v>38415</v>
          </cell>
          <cell r="R2918">
            <v>38595</v>
          </cell>
          <cell r="T2918" t="str">
            <v>Closed</v>
          </cell>
        </row>
        <row r="2919">
          <cell r="A2919">
            <v>5016</v>
          </cell>
          <cell r="B2919" t="str">
            <v>CCP/M</v>
          </cell>
          <cell r="C2919" t="str">
            <v>MOC</v>
          </cell>
          <cell r="E2919" t="str">
            <v>Add a block valve between V4101 to C4200 on MA/DMF</v>
          </cell>
          <cell r="F2919">
            <v>0</v>
          </cell>
          <cell r="I2919">
            <v>0</v>
          </cell>
          <cell r="J2919" t="str">
            <v>Lin Chong</v>
          </cell>
          <cell r="L2919">
            <v>38357</v>
          </cell>
          <cell r="M2919">
            <v>38357</v>
          </cell>
          <cell r="N2919">
            <v>38472</v>
          </cell>
          <cell r="O2919">
            <v>38401</v>
          </cell>
          <cell r="P2919">
            <v>38401</v>
          </cell>
          <cell r="R2919">
            <v>38581</v>
          </cell>
          <cell r="T2919" t="str">
            <v>Closed</v>
          </cell>
        </row>
        <row r="2920">
          <cell r="A2920">
            <v>5015</v>
          </cell>
          <cell r="B2920" t="str">
            <v>CCP/M</v>
          </cell>
          <cell r="C2920" t="str">
            <v>MOC</v>
          </cell>
          <cell r="E2920" t="str">
            <v>Add a valve at R4000 on MA/DMF</v>
          </cell>
          <cell r="F2920">
            <v>0</v>
          </cell>
          <cell r="I2920">
            <v>0</v>
          </cell>
          <cell r="J2920" t="str">
            <v>Lin Chong</v>
          </cell>
          <cell r="N2920">
            <v>38472</v>
          </cell>
          <cell r="O2920">
            <v>38401</v>
          </cell>
          <cell r="P2920">
            <v>38401</v>
          </cell>
          <cell r="R2920">
            <v>38581</v>
          </cell>
          <cell r="T2920" t="str">
            <v>Closed</v>
          </cell>
        </row>
        <row r="2921">
          <cell r="A2921">
            <v>5014</v>
          </cell>
          <cell r="B2921" t="str">
            <v>CCP/M</v>
          </cell>
          <cell r="C2921" t="str">
            <v>MOC</v>
          </cell>
          <cell r="E2921" t="str">
            <v>Change material of methanol line from FA plant</v>
          </cell>
          <cell r="F2921">
            <v>0</v>
          </cell>
          <cell r="I2921">
            <v>0</v>
          </cell>
          <cell r="J2921" t="str">
            <v>Lin Chong</v>
          </cell>
          <cell r="N2921">
            <v>38472</v>
          </cell>
          <cell r="O2921">
            <v>38401</v>
          </cell>
          <cell r="P2921">
            <v>38401</v>
          </cell>
          <cell r="R2921">
            <v>38581</v>
          </cell>
          <cell r="T2921" t="str">
            <v>Closed</v>
          </cell>
        </row>
        <row r="2922">
          <cell r="A2922">
            <v>5013</v>
          </cell>
          <cell r="B2922" t="str">
            <v>CCP/M</v>
          </cell>
          <cell r="C2922" t="str">
            <v>MOC</v>
          </cell>
          <cell r="E2922" t="str">
            <v>Add 2 block valves after J4001 to prevent freezing on MA/DMF</v>
          </cell>
          <cell r="F2922">
            <v>0</v>
          </cell>
          <cell r="I2922">
            <v>0</v>
          </cell>
          <cell r="J2922" t="str">
            <v>Lin Chong</v>
          </cell>
          <cell r="N2922">
            <v>38472</v>
          </cell>
          <cell r="O2922">
            <v>38401</v>
          </cell>
          <cell r="P2922">
            <v>38401</v>
          </cell>
          <cell r="R2922">
            <v>38581</v>
          </cell>
          <cell r="T2922" t="str">
            <v>Closed</v>
          </cell>
        </row>
        <row r="2923">
          <cell r="A2923">
            <v>5012</v>
          </cell>
          <cell r="B2923" t="str">
            <v>CCP/M</v>
          </cell>
          <cell r="C2923" t="str">
            <v>MOC</v>
          </cell>
          <cell r="E2923" t="str">
            <v>Add 2 valves on startup lines on MA/DMF</v>
          </cell>
          <cell r="F2923">
            <v>0</v>
          </cell>
          <cell r="I2923">
            <v>0</v>
          </cell>
          <cell r="J2923" t="str">
            <v>Lin Chong</v>
          </cell>
          <cell r="N2923">
            <v>38472</v>
          </cell>
          <cell r="O2923">
            <v>38401</v>
          </cell>
          <cell r="P2923">
            <v>38401</v>
          </cell>
          <cell r="R2923">
            <v>38581</v>
          </cell>
          <cell r="T2923" t="str">
            <v>Closed</v>
          </cell>
        </row>
        <row r="2924">
          <cell r="A2924">
            <v>5011</v>
          </cell>
          <cell r="B2924" t="str">
            <v>CEP/P</v>
          </cell>
          <cell r="C2924" t="str">
            <v>MOC</v>
          </cell>
          <cell r="E2924" t="str">
            <v>Build up temporary lubricant storage on LDPE</v>
          </cell>
          <cell r="F2924">
            <v>0</v>
          </cell>
          <cell r="I2924">
            <v>0</v>
          </cell>
          <cell r="J2924" t="str">
            <v>Jiang Wenqing</v>
          </cell>
          <cell r="N2924">
            <v>38472</v>
          </cell>
          <cell r="O2924">
            <v>38472</v>
          </cell>
          <cell r="P2924">
            <v>38472</v>
          </cell>
          <cell r="R2924">
            <v>38652</v>
          </cell>
          <cell r="T2924" t="str">
            <v>Closed</v>
          </cell>
        </row>
        <row r="2925">
          <cell r="A2925">
            <v>5010</v>
          </cell>
          <cell r="B2925" t="str">
            <v>CFL</v>
          </cell>
          <cell r="C2925" t="str">
            <v>MOC</v>
          </cell>
          <cell r="E2925" t="str">
            <v>A700 Garage</v>
          </cell>
          <cell r="F2925">
            <v>0</v>
          </cell>
          <cell r="I2925">
            <v>0</v>
          </cell>
          <cell r="J2925" t="str">
            <v>Jiang Yunning</v>
          </cell>
          <cell r="N2925">
            <v>38472</v>
          </cell>
          <cell r="O2925">
            <v>38472</v>
          </cell>
          <cell r="P2925">
            <v>38472</v>
          </cell>
          <cell r="R2925">
            <v>38652</v>
          </cell>
          <cell r="T2925" t="str">
            <v>Closed</v>
          </cell>
        </row>
        <row r="2926">
          <cell r="A2926">
            <v>5009</v>
          </cell>
          <cell r="B2926" t="str">
            <v>YBS</v>
          </cell>
          <cell r="C2926" t="str">
            <v>MOC</v>
          </cell>
          <cell r="E2926" t="str">
            <v>Natural gas pipeline for YBS( Fuel gas furnace modification)</v>
          </cell>
          <cell r="F2926">
            <v>0</v>
          </cell>
          <cell r="I2926">
            <v>0</v>
          </cell>
          <cell r="J2926" t="str">
            <v>Lv Zhihong</v>
          </cell>
          <cell r="L2926">
            <v>38398</v>
          </cell>
          <cell r="M2926">
            <v>38398</v>
          </cell>
          <cell r="N2926">
            <v>38610</v>
          </cell>
          <cell r="O2926">
            <v>38717</v>
          </cell>
          <cell r="P2926">
            <v>38717</v>
          </cell>
          <cell r="R2926">
            <v>38897</v>
          </cell>
          <cell r="T2926" t="str">
            <v>Closed</v>
          </cell>
        </row>
        <row r="2927">
          <cell r="A2927">
            <v>5008</v>
          </cell>
          <cell r="B2927" t="str">
            <v>CBP/C</v>
          </cell>
          <cell r="C2927" t="str">
            <v>Projects</v>
          </cell>
          <cell r="E2927" t="str">
            <v>SCTF Plant Change</v>
          </cell>
          <cell r="F2927">
            <v>18000</v>
          </cell>
          <cell r="I2927">
            <v>0</v>
          </cell>
          <cell r="J2927" t="str">
            <v>Zhang Danian</v>
          </cell>
          <cell r="K2927" t="str">
            <v>Tang Xiaofeng</v>
          </cell>
          <cell r="L2927">
            <v>38421</v>
          </cell>
          <cell r="M2927">
            <v>38421</v>
          </cell>
          <cell r="N2927">
            <v>38625</v>
          </cell>
          <cell r="O2927">
            <v>38625</v>
          </cell>
          <cell r="P2927">
            <v>38625</v>
          </cell>
          <cell r="R2927">
            <v>38805</v>
          </cell>
          <cell r="T2927" t="str">
            <v>Closed</v>
          </cell>
          <cell r="U2927" t="str">
            <v>30204946</v>
          </cell>
        </row>
        <row r="2928">
          <cell r="A2928">
            <v>5007</v>
          </cell>
          <cell r="B2928" t="str">
            <v>CBP/C</v>
          </cell>
          <cell r="C2928" t="str">
            <v>Projects</v>
          </cell>
          <cell r="E2928" t="str">
            <v>Add flowmeter for cooling water on SCTF ST040</v>
          </cell>
          <cell r="F2928">
            <v>19000</v>
          </cell>
          <cell r="I2928">
            <v>0</v>
          </cell>
          <cell r="J2928" t="str">
            <v>Zhang Danian</v>
          </cell>
          <cell r="K2928" t="str">
            <v>Tang Xiaofeng</v>
          </cell>
          <cell r="L2928">
            <v>38384</v>
          </cell>
          <cell r="M2928">
            <v>38421</v>
          </cell>
          <cell r="N2928">
            <v>38411</v>
          </cell>
          <cell r="R2928">
            <v>41274</v>
          </cell>
          <cell r="T2928" t="str">
            <v>Closed</v>
          </cell>
        </row>
        <row r="2929">
          <cell r="A2929">
            <v>5006</v>
          </cell>
          <cell r="B2929" t="str">
            <v>CCP/O</v>
          </cell>
          <cell r="C2929" t="str">
            <v>Projects</v>
          </cell>
          <cell r="E2929" t="str">
            <v>Rail Car Loading station modification</v>
          </cell>
          <cell r="F2929">
            <v>300000</v>
          </cell>
          <cell r="I2929">
            <v>0</v>
          </cell>
          <cell r="J2929" t="str">
            <v>Li Ran</v>
          </cell>
          <cell r="K2929" t="str">
            <v>Guo Yibing</v>
          </cell>
          <cell r="M2929">
            <v>38426</v>
          </cell>
          <cell r="N2929">
            <v>38625</v>
          </cell>
          <cell r="O2929">
            <v>38625</v>
          </cell>
          <cell r="P2929">
            <v>38625</v>
          </cell>
          <cell r="R2929">
            <v>38805</v>
          </cell>
          <cell r="T2929" t="str">
            <v>Closed</v>
          </cell>
        </row>
        <row r="2930">
          <cell r="A2930">
            <v>5005</v>
          </cell>
          <cell r="B2930" t="str">
            <v>CCP/L</v>
          </cell>
          <cell r="C2930" t="str">
            <v>MOC</v>
          </cell>
          <cell r="E2930" t="str">
            <v>Add anti-falling device in loading stations on B605 C1</v>
          </cell>
          <cell r="F2930">
            <v>0</v>
          </cell>
          <cell r="I2930">
            <v>0</v>
          </cell>
          <cell r="J2930" t="str">
            <v>Jiang Wenqing</v>
          </cell>
          <cell r="K2930" t="str">
            <v>Wang Xiaofeng</v>
          </cell>
          <cell r="N2930">
            <v>38442</v>
          </cell>
          <cell r="O2930">
            <v>38482</v>
          </cell>
          <cell r="P2930">
            <v>38482</v>
          </cell>
          <cell r="R2930">
            <v>38662</v>
          </cell>
          <cell r="T2930" t="str">
            <v>Closed</v>
          </cell>
        </row>
        <row r="2931">
          <cell r="A2931">
            <v>5004</v>
          </cell>
          <cell r="B2931" t="str">
            <v>CCP/L</v>
          </cell>
          <cell r="C2931" t="str">
            <v>MOC</v>
          </cell>
          <cell r="E2931" t="str">
            <v>Add anti-falling device in loading stations on A615 C1</v>
          </cell>
          <cell r="F2931">
            <v>0</v>
          </cell>
          <cell r="I2931">
            <v>0</v>
          </cell>
          <cell r="J2931" t="str">
            <v>Jiang Wenqing</v>
          </cell>
          <cell r="K2931" t="str">
            <v>Wang Xiaofeng</v>
          </cell>
          <cell r="N2931">
            <v>38442</v>
          </cell>
          <cell r="O2931">
            <v>38480</v>
          </cell>
          <cell r="P2931">
            <v>38480</v>
          </cell>
          <cell r="R2931">
            <v>38660</v>
          </cell>
          <cell r="T2931" t="str">
            <v>Closed</v>
          </cell>
        </row>
        <row r="2932">
          <cell r="A2932">
            <v>5003</v>
          </cell>
          <cell r="B2932" t="str">
            <v>CCP/M</v>
          </cell>
          <cell r="C2932" t="str">
            <v>MOC</v>
          </cell>
          <cell r="E2932" t="str">
            <v>Add valve to block flare line between MA and solution station on MA</v>
          </cell>
          <cell r="F2932">
            <v>0</v>
          </cell>
          <cell r="I2932">
            <v>0</v>
          </cell>
          <cell r="J2932" t="str">
            <v>Lv Zhihong</v>
          </cell>
          <cell r="N2932">
            <v>38383</v>
          </cell>
          <cell r="O2932">
            <v>38401</v>
          </cell>
          <cell r="P2932">
            <v>38401</v>
          </cell>
          <cell r="R2932">
            <v>38581</v>
          </cell>
          <cell r="T2932" t="str">
            <v>Closed</v>
          </cell>
        </row>
        <row r="2933">
          <cell r="A2933">
            <v>5002</v>
          </cell>
          <cell r="B2933" t="str">
            <v>CCP/M</v>
          </cell>
          <cell r="C2933" t="str">
            <v>MOC</v>
          </cell>
          <cell r="E2933" t="str">
            <v>Add pipe for amines on B635 pump area on MA</v>
          </cell>
          <cell r="F2933">
            <v>0</v>
          </cell>
          <cell r="I2933">
            <v>0</v>
          </cell>
          <cell r="J2933" t="str">
            <v>Lv Zhihong</v>
          </cell>
          <cell r="N2933">
            <v>38383</v>
          </cell>
          <cell r="O2933">
            <v>38383</v>
          </cell>
          <cell r="P2933">
            <v>38383</v>
          </cell>
          <cell r="R2933">
            <v>38563</v>
          </cell>
          <cell r="T2933" t="str">
            <v>Closed</v>
          </cell>
        </row>
        <row r="2934">
          <cell r="A2934">
            <v>5001</v>
          </cell>
          <cell r="B2934" t="str">
            <v>CCP/M</v>
          </cell>
          <cell r="C2934" t="str">
            <v>MOC</v>
          </cell>
          <cell r="E2934" t="str">
            <v>Add pipe with block valve to connect P4800 to P4804 on DMF</v>
          </cell>
          <cell r="F2934">
            <v>0</v>
          </cell>
          <cell r="I2934">
            <v>0</v>
          </cell>
          <cell r="J2934" t="str">
            <v>Lin Chong</v>
          </cell>
          <cell r="N2934">
            <v>38383</v>
          </cell>
          <cell r="O2934">
            <v>38408</v>
          </cell>
          <cell r="P2934">
            <v>38408</v>
          </cell>
          <cell r="R2934">
            <v>38588</v>
          </cell>
          <cell r="T2934" t="str">
            <v>Closed</v>
          </cell>
        </row>
        <row r="2935">
          <cell r="A2935">
            <v>4030</v>
          </cell>
          <cell r="C2935" t="str">
            <v>Projects</v>
          </cell>
          <cell r="E2935" t="str">
            <v>Sidewalk above 220KV cable on Dawei Road</v>
          </cell>
          <cell r="F2935">
            <v>1000000</v>
          </cell>
          <cell r="G2935">
            <v>0</v>
          </cell>
          <cell r="H2935">
            <v>0</v>
          </cell>
          <cell r="I2935">
            <v>0</v>
          </cell>
          <cell r="J2935" t="str">
            <v>Jiang Wenqing</v>
          </cell>
          <cell r="K2935" t="str">
            <v>You Fei</v>
          </cell>
          <cell r="L2935">
            <v>38440</v>
          </cell>
          <cell r="M2935">
            <v>38440</v>
          </cell>
          <cell r="N2935">
            <v>38443</v>
          </cell>
          <cell r="P2935">
            <v>38443</v>
          </cell>
          <cell r="R2935">
            <v>41274</v>
          </cell>
          <cell r="T2935" t="str">
            <v>Closed</v>
          </cell>
          <cell r="U2935" t="str">
            <v>30180489</v>
          </cell>
        </row>
        <row r="2936">
          <cell r="A2936">
            <v>4029</v>
          </cell>
          <cell r="B2936" t="str">
            <v>CEP/E</v>
          </cell>
          <cell r="C2936" t="str">
            <v>MOC</v>
          </cell>
          <cell r="E2936" t="str">
            <v>Add line from MP ethelene line OSBL to line 101.001.2</v>
          </cell>
          <cell r="F2936">
            <v>0</v>
          </cell>
          <cell r="I2936">
            <v>0</v>
          </cell>
          <cell r="J2936" t="str">
            <v>Shen Yu</v>
          </cell>
          <cell r="N2936">
            <v>38367</v>
          </cell>
          <cell r="O2936">
            <v>38367</v>
          </cell>
          <cell r="P2936">
            <v>38367</v>
          </cell>
          <cell r="R2936">
            <v>38547</v>
          </cell>
          <cell r="T2936" t="str">
            <v>Closed</v>
          </cell>
        </row>
        <row r="2937">
          <cell r="A2937">
            <v>4028</v>
          </cell>
          <cell r="B2937" t="str">
            <v>CCP/O</v>
          </cell>
          <cell r="C2937" t="str">
            <v>MOC</v>
          </cell>
          <cell r="E2937" t="str">
            <v>OXO V2300 &amp; C2370 flow change</v>
          </cell>
          <cell r="F2937">
            <v>0</v>
          </cell>
          <cell r="I2937">
            <v>0</v>
          </cell>
          <cell r="J2937" t="str">
            <v>Lin Chong</v>
          </cell>
          <cell r="N2937">
            <v>38412</v>
          </cell>
          <cell r="O2937">
            <v>38412</v>
          </cell>
          <cell r="P2937">
            <v>38412</v>
          </cell>
          <cell r="R2937">
            <v>38592</v>
          </cell>
          <cell r="T2937" t="str">
            <v>Closed</v>
          </cell>
        </row>
        <row r="2938">
          <cell r="A2938">
            <v>4027</v>
          </cell>
          <cell r="B2938" t="str">
            <v>CCP/O</v>
          </cell>
          <cell r="C2938" t="str">
            <v>Projects</v>
          </cell>
          <cell r="E2938" t="str">
            <v>OXO oil loading system</v>
          </cell>
          <cell r="F2938">
            <v>620000</v>
          </cell>
          <cell r="I2938">
            <v>0</v>
          </cell>
          <cell r="J2938" t="str">
            <v>Luo Dingyuan</v>
          </cell>
          <cell r="K2938" t="str">
            <v>Zhu XS</v>
          </cell>
          <cell r="M2938">
            <v>38412</v>
          </cell>
          <cell r="N2938">
            <v>38533</v>
          </cell>
          <cell r="R2938">
            <v>41274</v>
          </cell>
          <cell r="T2938" t="str">
            <v>Closed</v>
          </cell>
        </row>
        <row r="2939">
          <cell r="A2939">
            <v>4026</v>
          </cell>
          <cell r="B2939" t="str">
            <v>CCP/O</v>
          </cell>
          <cell r="C2939" t="str">
            <v>Projects</v>
          </cell>
          <cell r="E2939" t="str">
            <v>Add iBA loading system</v>
          </cell>
          <cell r="F2939">
            <v>710000</v>
          </cell>
          <cell r="I2939">
            <v>0</v>
          </cell>
          <cell r="J2939" t="str">
            <v>Luo Dingyuan</v>
          </cell>
          <cell r="K2939" t="str">
            <v>Zhu Xingsong</v>
          </cell>
          <cell r="M2939">
            <v>38412</v>
          </cell>
          <cell r="N2939">
            <v>38533</v>
          </cell>
          <cell r="R2939">
            <v>41274</v>
          </cell>
          <cell r="T2939" t="str">
            <v>Closed</v>
          </cell>
        </row>
        <row r="2940">
          <cell r="A2940">
            <v>4025</v>
          </cell>
          <cell r="B2940" t="str">
            <v>CEP/E</v>
          </cell>
          <cell r="C2940" t="str">
            <v>MOC</v>
          </cell>
          <cell r="E2940" t="str">
            <v>N2 take out line</v>
          </cell>
          <cell r="F2940">
            <v>0</v>
          </cell>
          <cell r="I2940">
            <v>0</v>
          </cell>
          <cell r="J2940" t="str">
            <v>Lin Chong</v>
          </cell>
          <cell r="N2940">
            <v>38383</v>
          </cell>
          <cell r="O2940">
            <v>38352</v>
          </cell>
          <cell r="P2940">
            <v>38352</v>
          </cell>
          <cell r="R2940">
            <v>38532</v>
          </cell>
          <cell r="T2940" t="str">
            <v>Closed</v>
          </cell>
        </row>
        <row r="2941">
          <cell r="A2941">
            <v>4024</v>
          </cell>
          <cell r="B2941" t="str">
            <v>CEP/E</v>
          </cell>
          <cell r="C2941" t="str">
            <v>MOC</v>
          </cell>
          <cell r="E2941" t="str">
            <v>Add short branch &amp; rupture disc for overpresure protection on EG section</v>
          </cell>
          <cell r="F2941">
            <v>0</v>
          </cell>
          <cell r="I2941">
            <v>0</v>
          </cell>
          <cell r="J2941" t="str">
            <v>Lin Chong</v>
          </cell>
          <cell r="N2941">
            <v>38383</v>
          </cell>
          <cell r="O2941">
            <v>38336</v>
          </cell>
          <cell r="P2941">
            <v>38336</v>
          </cell>
          <cell r="R2941">
            <v>38516</v>
          </cell>
          <cell r="T2941" t="str">
            <v>Closed</v>
          </cell>
        </row>
        <row r="2942">
          <cell r="A2942">
            <v>4023</v>
          </cell>
          <cell r="B2942" t="str">
            <v>CEP/E</v>
          </cell>
          <cell r="C2942" t="str">
            <v>MOC</v>
          </cell>
          <cell r="E2942" t="str">
            <v>Add 3 lines for feeding addictives to BFW on EO section</v>
          </cell>
          <cell r="F2942">
            <v>0</v>
          </cell>
          <cell r="I2942">
            <v>0</v>
          </cell>
          <cell r="J2942" t="str">
            <v>Lin Chong</v>
          </cell>
          <cell r="N2942">
            <v>38352</v>
          </cell>
          <cell r="O2942">
            <v>38352</v>
          </cell>
          <cell r="P2942">
            <v>38352</v>
          </cell>
          <cell r="R2942">
            <v>38532</v>
          </cell>
          <cell r="T2942" t="str">
            <v>Closed</v>
          </cell>
        </row>
        <row r="2943">
          <cell r="A2943">
            <v>4022</v>
          </cell>
          <cell r="B2943" t="str">
            <v>CEP/E</v>
          </cell>
          <cell r="C2943" t="str">
            <v>MOC</v>
          </cell>
          <cell r="E2943" t="str">
            <v>Add a line for connection between pump and reflux line on EG section (Acid additive pipe)</v>
          </cell>
          <cell r="F2943">
            <v>0</v>
          </cell>
          <cell r="I2943">
            <v>0</v>
          </cell>
          <cell r="J2943" t="str">
            <v>Lin CHong</v>
          </cell>
          <cell r="N2943">
            <v>38352</v>
          </cell>
          <cell r="O2943">
            <v>38349</v>
          </cell>
          <cell r="P2943">
            <v>38349</v>
          </cell>
          <cell r="R2943">
            <v>38529</v>
          </cell>
          <cell r="T2943" t="str">
            <v>Closed</v>
          </cell>
        </row>
        <row r="2944">
          <cell r="A2944">
            <v>4021</v>
          </cell>
          <cell r="B2944" t="str">
            <v>CEP/E</v>
          </cell>
          <cell r="C2944" t="str">
            <v>MOC</v>
          </cell>
          <cell r="E2944" t="str">
            <v>Add a line for flushing on EO section</v>
          </cell>
          <cell r="F2944">
            <v>0</v>
          </cell>
          <cell r="I2944">
            <v>0</v>
          </cell>
          <cell r="J2944" t="str">
            <v>Lin Chong</v>
          </cell>
          <cell r="N2944">
            <v>38352</v>
          </cell>
          <cell r="O2944">
            <v>38352</v>
          </cell>
          <cell r="P2944">
            <v>38352</v>
          </cell>
          <cell r="R2944">
            <v>38532</v>
          </cell>
          <cell r="T2944" t="str">
            <v>Closed</v>
          </cell>
        </row>
        <row r="2945">
          <cell r="A2945">
            <v>4020</v>
          </cell>
          <cell r="B2945" t="str">
            <v>CEP/E</v>
          </cell>
          <cell r="C2945" t="str">
            <v>MOC</v>
          </cell>
          <cell r="E2945" t="str">
            <v>Add a line &amp; a drain valve to reuse condensate on EG section  (V3708 to V2401)</v>
          </cell>
          <cell r="F2945">
            <v>0</v>
          </cell>
          <cell r="I2945">
            <v>0</v>
          </cell>
          <cell r="J2945" t="str">
            <v>Lin Chong</v>
          </cell>
          <cell r="N2945">
            <v>38352</v>
          </cell>
          <cell r="O2945">
            <v>38349</v>
          </cell>
          <cell r="P2945">
            <v>38349</v>
          </cell>
          <cell r="R2945">
            <v>38529</v>
          </cell>
          <cell r="T2945" t="str">
            <v>Closed</v>
          </cell>
        </row>
        <row r="2946">
          <cell r="A2946">
            <v>4019</v>
          </cell>
          <cell r="B2946" t="str">
            <v>CEP/E</v>
          </cell>
          <cell r="C2946" t="str">
            <v>MOC</v>
          </cell>
          <cell r="E2946" t="str">
            <v>Add a line &amp; two valves on EO section to prevent EO release into atmosphere</v>
          </cell>
          <cell r="F2946">
            <v>0</v>
          </cell>
          <cell r="I2946">
            <v>0</v>
          </cell>
          <cell r="J2946" t="str">
            <v>Lin Chong</v>
          </cell>
          <cell r="N2946">
            <v>38352</v>
          </cell>
          <cell r="O2946">
            <v>38342</v>
          </cell>
          <cell r="P2946">
            <v>38342</v>
          </cell>
          <cell r="R2946">
            <v>38522</v>
          </cell>
          <cell r="T2946" t="str">
            <v>Closed</v>
          </cell>
        </row>
        <row r="2947">
          <cell r="A2947">
            <v>4018</v>
          </cell>
          <cell r="B2947" t="str">
            <v>CCP/O</v>
          </cell>
          <cell r="C2947" t="str">
            <v>Projects</v>
          </cell>
          <cell r="E2947" t="str">
            <v>Install motor hoist and set up lubrication station in OXO maitenance station</v>
          </cell>
          <cell r="F2947">
            <v>100000</v>
          </cell>
          <cell r="I2947">
            <v>0</v>
          </cell>
          <cell r="J2947" t="str">
            <v>Jiang Wenqing</v>
          </cell>
          <cell r="M2947">
            <v>38362</v>
          </cell>
          <cell r="N2947">
            <v>38441</v>
          </cell>
          <cell r="R2947">
            <v>41274</v>
          </cell>
          <cell r="T2947" t="str">
            <v>Closed</v>
          </cell>
        </row>
        <row r="2948">
          <cell r="A2948">
            <v>4017</v>
          </cell>
          <cell r="B2948" t="str">
            <v>CBP/C</v>
          </cell>
          <cell r="C2948" t="str">
            <v>MOC</v>
          </cell>
          <cell r="E2948" t="str">
            <v>Ethelyne inlet add two block&amp;bleed valves</v>
          </cell>
          <cell r="F2948">
            <v>0</v>
          </cell>
          <cell r="I2948">
            <v>0</v>
          </cell>
          <cell r="J2948" t="str">
            <v>Shen Yu</v>
          </cell>
          <cell r="N2948">
            <v>38352</v>
          </cell>
          <cell r="O2948">
            <v>38352</v>
          </cell>
          <cell r="P2948">
            <v>38352</v>
          </cell>
          <cell r="R2948">
            <v>38532</v>
          </cell>
          <cell r="T2948" t="str">
            <v>Closed</v>
          </cell>
        </row>
        <row r="2949">
          <cell r="A2949">
            <v>4016</v>
          </cell>
          <cell r="B2949" t="str">
            <v>CEP/E</v>
          </cell>
          <cell r="C2949" t="str">
            <v>MOC</v>
          </cell>
          <cell r="E2949" t="str">
            <v>Change on-off valve to control valve EOEG Steam pipeline</v>
          </cell>
          <cell r="F2949">
            <v>0</v>
          </cell>
          <cell r="I2949">
            <v>0</v>
          </cell>
          <cell r="J2949" t="str">
            <v>Shen Yu</v>
          </cell>
          <cell r="N2949">
            <v>38352</v>
          </cell>
          <cell r="O2949">
            <v>38352</v>
          </cell>
          <cell r="P2949">
            <v>38352</v>
          </cell>
          <cell r="R2949">
            <v>38532</v>
          </cell>
          <cell r="T2949" t="str">
            <v>Closed</v>
          </cell>
        </row>
        <row r="2950">
          <cell r="A2950">
            <v>4015</v>
          </cell>
          <cell r="B2950" t="str">
            <v>CBP/C</v>
          </cell>
          <cell r="C2950" t="str">
            <v>MOC</v>
          </cell>
          <cell r="E2950" t="str">
            <v>Separately store pan oil from PFO</v>
          </cell>
          <cell r="F2950">
            <v>0</v>
          </cell>
          <cell r="I2950">
            <v>0</v>
          </cell>
          <cell r="J2950" t="str">
            <v>Lin Chong</v>
          </cell>
          <cell r="K2950" t="str">
            <v>Qu LQ</v>
          </cell>
          <cell r="N2950">
            <v>38352</v>
          </cell>
          <cell r="O2950">
            <v>38341</v>
          </cell>
          <cell r="P2950">
            <v>38341</v>
          </cell>
          <cell r="R2950">
            <v>38521</v>
          </cell>
          <cell r="T2950" t="str">
            <v>Closed</v>
          </cell>
        </row>
        <row r="2951">
          <cell r="A2951">
            <v>4014</v>
          </cell>
          <cell r="B2951" t="str">
            <v>CBP/C</v>
          </cell>
          <cell r="C2951" t="str">
            <v>MOC</v>
          </cell>
          <cell r="E2951" t="str">
            <v>Add jumper line between LPG sphere feed line and OFF-spec propylene sphere feed line</v>
          </cell>
          <cell r="F2951">
            <v>0</v>
          </cell>
          <cell r="I2951">
            <v>0</v>
          </cell>
          <cell r="J2951" t="str">
            <v>Lin Chong</v>
          </cell>
          <cell r="K2951" t="str">
            <v>Qu LQ</v>
          </cell>
          <cell r="L2951">
            <v>38293</v>
          </cell>
          <cell r="M2951">
            <v>38293</v>
          </cell>
          <cell r="N2951">
            <v>38352</v>
          </cell>
          <cell r="O2951">
            <v>38352</v>
          </cell>
          <cell r="P2951">
            <v>38352</v>
          </cell>
          <cell r="R2951">
            <v>38532</v>
          </cell>
          <cell r="T2951" t="str">
            <v>Closed</v>
          </cell>
        </row>
        <row r="2952">
          <cell r="A2952">
            <v>4013</v>
          </cell>
          <cell r="B2952" t="str">
            <v>CEP/E</v>
          </cell>
          <cell r="C2952" t="str">
            <v>MOC</v>
          </cell>
          <cell r="E2952" t="str">
            <v>EOEG Metering Pump Modification</v>
          </cell>
          <cell r="F2952">
            <v>0</v>
          </cell>
          <cell r="I2952">
            <v>0</v>
          </cell>
          <cell r="J2952" t="str">
            <v>Lin Chong</v>
          </cell>
          <cell r="N2952">
            <v>38331</v>
          </cell>
          <cell r="O2952">
            <v>38329</v>
          </cell>
          <cell r="P2952">
            <v>38329</v>
          </cell>
          <cell r="R2952">
            <v>38509</v>
          </cell>
          <cell r="T2952" t="str">
            <v>Closed</v>
          </cell>
        </row>
        <row r="2953">
          <cell r="A2953">
            <v>4012</v>
          </cell>
          <cell r="C2953" t="str">
            <v>Projects</v>
          </cell>
          <cell r="E2953" t="str">
            <v>VAc Tank and associated facility Revision</v>
          </cell>
          <cell r="F2953">
            <v>22300000</v>
          </cell>
          <cell r="G2953">
            <v>0</v>
          </cell>
          <cell r="H2953">
            <v>0</v>
          </cell>
          <cell r="I2953">
            <v>11760</v>
          </cell>
          <cell r="J2953" t="str">
            <v>Luo Dingyuan</v>
          </cell>
          <cell r="L2953">
            <v>38372</v>
          </cell>
          <cell r="M2953">
            <v>38372</v>
          </cell>
          <cell r="N2953">
            <v>38717</v>
          </cell>
          <cell r="O2953">
            <v>38717</v>
          </cell>
          <cell r="P2953">
            <v>38717</v>
          </cell>
          <cell r="R2953">
            <v>38897</v>
          </cell>
          <cell r="T2953" t="str">
            <v>Closed</v>
          </cell>
          <cell r="U2953" t="str">
            <v>30202159</v>
          </cell>
        </row>
        <row r="2954">
          <cell r="A2954">
            <v>4011</v>
          </cell>
          <cell r="B2954" t="str">
            <v>CCP/F</v>
          </cell>
          <cell r="C2954" t="str">
            <v>Projects</v>
          </cell>
          <cell r="E2954" t="str">
            <v>PA by -product loading system</v>
          </cell>
          <cell r="F2954">
            <v>0</v>
          </cell>
          <cell r="I2954">
            <v>0</v>
          </cell>
          <cell r="M2954">
            <v>38200</v>
          </cell>
          <cell r="N2954">
            <v>38278</v>
          </cell>
          <cell r="R2954">
            <v>41274</v>
          </cell>
          <cell r="T2954" t="str">
            <v>Closed</v>
          </cell>
        </row>
        <row r="2955">
          <cell r="A2955">
            <v>4010</v>
          </cell>
          <cell r="B2955" t="str">
            <v>YBS</v>
          </cell>
          <cell r="C2955" t="str">
            <v>Projects</v>
          </cell>
          <cell r="E2955" t="str">
            <v>Diesel loading project ( YPC load diesel into ships with seperated new loading arm via BYC jetty)</v>
          </cell>
          <cell r="F2955">
            <v>0</v>
          </cell>
          <cell r="I2955">
            <v>0</v>
          </cell>
          <cell r="J2955" t="str">
            <v>Wang Hongwang</v>
          </cell>
          <cell r="M2955">
            <v>38199</v>
          </cell>
          <cell r="N2955">
            <v>38503</v>
          </cell>
          <cell r="O2955">
            <v>38503</v>
          </cell>
          <cell r="P2955">
            <v>38503</v>
          </cell>
          <cell r="R2955">
            <v>38683</v>
          </cell>
          <cell r="T2955" t="str">
            <v>Closed</v>
          </cell>
        </row>
        <row r="2956">
          <cell r="A2956">
            <v>4009</v>
          </cell>
          <cell r="B2956" t="str">
            <v>CEP/E</v>
          </cell>
          <cell r="C2956" t="str">
            <v>MOC</v>
          </cell>
          <cell r="E2956" t="str">
            <v>Air pipeline added in EO/EG</v>
          </cell>
          <cell r="F2956">
            <v>0</v>
          </cell>
          <cell r="I2956">
            <v>0</v>
          </cell>
          <cell r="J2956" t="str">
            <v>Lin Chong</v>
          </cell>
          <cell r="N2956">
            <v>38280</v>
          </cell>
          <cell r="O2956">
            <v>38278</v>
          </cell>
          <cell r="P2956">
            <v>38278</v>
          </cell>
          <cell r="R2956">
            <v>38458</v>
          </cell>
          <cell r="T2956" t="str">
            <v>Closed</v>
          </cell>
        </row>
        <row r="2957">
          <cell r="A2957">
            <v>4008</v>
          </cell>
          <cell r="B2957" t="str">
            <v>CBP/A</v>
          </cell>
          <cell r="C2957" t="str">
            <v>Projects</v>
          </cell>
          <cell r="E2957" t="str">
            <v>Two pump added in SCTF</v>
          </cell>
          <cell r="F2957">
            <v>1235000</v>
          </cell>
          <cell r="G2957">
            <v>0</v>
          </cell>
          <cell r="H2957">
            <v>0</v>
          </cell>
          <cell r="I2957">
            <v>0</v>
          </cell>
          <cell r="J2957" t="str">
            <v>Fang Zhengbo</v>
          </cell>
          <cell r="K2957" t="str">
            <v>Qu LQ</v>
          </cell>
          <cell r="M2957">
            <v>38426</v>
          </cell>
          <cell r="N2957">
            <v>38686</v>
          </cell>
          <cell r="P2957">
            <v>38686</v>
          </cell>
          <cell r="R2957">
            <v>41274</v>
          </cell>
          <cell r="T2957" t="str">
            <v>Closed</v>
          </cell>
        </row>
        <row r="2958">
          <cell r="A2958">
            <v>4007</v>
          </cell>
          <cell r="B2958" t="str">
            <v>CBP/A</v>
          </cell>
          <cell r="C2958" t="str">
            <v>Projects</v>
          </cell>
          <cell r="E2958" t="str">
            <v>C5 Separate Modification</v>
          </cell>
          <cell r="F2958">
            <v>14500000</v>
          </cell>
          <cell r="I2958">
            <v>0</v>
          </cell>
          <cell r="J2958" t="str">
            <v>Fang Zhengbo</v>
          </cell>
          <cell r="K2958" t="str">
            <v>Zhang FW</v>
          </cell>
          <cell r="R2958">
            <v>41274</v>
          </cell>
          <cell r="T2958" t="str">
            <v>Canceled</v>
          </cell>
        </row>
        <row r="2959">
          <cell r="A2959">
            <v>4006</v>
          </cell>
          <cell r="B2959" t="str">
            <v>CCP/M</v>
          </cell>
          <cell r="C2959" t="str">
            <v>Projects</v>
          </cell>
          <cell r="E2959" t="str">
            <v>DMAC Swing Plant</v>
          </cell>
          <cell r="F2959">
            <v>0</v>
          </cell>
          <cell r="I2959">
            <v>0</v>
          </cell>
          <cell r="J2959" t="str">
            <v>Lv Zhihong</v>
          </cell>
          <cell r="R2959">
            <v>41274</v>
          </cell>
          <cell r="T2959" t="str">
            <v>Canceled</v>
          </cell>
        </row>
        <row r="2960">
          <cell r="A2960">
            <v>4005</v>
          </cell>
          <cell r="B2960" t="str">
            <v>CFL/OR</v>
          </cell>
          <cell r="C2960" t="str">
            <v>Projects</v>
          </cell>
          <cell r="E2960" t="str">
            <v>PFO rail car loading</v>
          </cell>
          <cell r="F2960">
            <v>861000</v>
          </cell>
          <cell r="I2960">
            <v>0</v>
          </cell>
          <cell r="J2960" t="str">
            <v>Zhang Fanwen</v>
          </cell>
          <cell r="K2960" t="str">
            <v>Zhang FW</v>
          </cell>
          <cell r="L2960">
            <v>38084</v>
          </cell>
          <cell r="M2960">
            <v>38084</v>
          </cell>
          <cell r="N2960">
            <v>38291</v>
          </cell>
          <cell r="R2960">
            <v>41274</v>
          </cell>
          <cell r="T2960" t="str">
            <v>Closed</v>
          </cell>
        </row>
        <row r="2961">
          <cell r="A2961">
            <v>4004</v>
          </cell>
          <cell r="B2961" t="str">
            <v>CAP/E</v>
          </cell>
          <cell r="C2961" t="str">
            <v>Projects</v>
          </cell>
          <cell r="E2961" t="str">
            <v>BA Heavies loading pipe</v>
          </cell>
          <cell r="F2961">
            <v>0</v>
          </cell>
          <cell r="I2961">
            <v>0</v>
          </cell>
          <cell r="J2961" t="str">
            <v>Lin Chong</v>
          </cell>
          <cell r="M2961">
            <v>38487</v>
          </cell>
          <cell r="N2961">
            <v>38187</v>
          </cell>
          <cell r="R2961">
            <v>41274</v>
          </cell>
          <cell r="T2961" t="str">
            <v>Closed</v>
          </cell>
        </row>
        <row r="2962">
          <cell r="A2962">
            <v>4003</v>
          </cell>
          <cell r="B2962" t="str">
            <v>CBP/S</v>
          </cell>
          <cell r="C2962" t="str">
            <v>Projects</v>
          </cell>
          <cell r="E2962" t="str">
            <v>SUB condensate collector</v>
          </cell>
          <cell r="F2962">
            <v>0</v>
          </cell>
          <cell r="I2962">
            <v>0</v>
          </cell>
          <cell r="J2962" t="str">
            <v>Liu Cheng</v>
          </cell>
          <cell r="M2962">
            <v>38139</v>
          </cell>
          <cell r="N2962">
            <v>38180</v>
          </cell>
          <cell r="R2962">
            <v>41274</v>
          </cell>
          <cell r="T2962" t="str">
            <v>Closed</v>
          </cell>
        </row>
        <row r="2963">
          <cell r="A2963">
            <v>4002</v>
          </cell>
          <cell r="B2963" t="str">
            <v>CBP/C</v>
          </cell>
          <cell r="C2963" t="str">
            <v>Projects</v>
          </cell>
          <cell r="E2963" t="str">
            <v>Alternative Propylene</v>
          </cell>
          <cell r="F2963">
            <v>0</v>
          </cell>
          <cell r="I2963">
            <v>0</v>
          </cell>
          <cell r="J2963" t="str">
            <v>Lin Chong</v>
          </cell>
          <cell r="M2963">
            <v>38078</v>
          </cell>
          <cell r="N2963">
            <v>38147</v>
          </cell>
          <cell r="R2963">
            <v>41274</v>
          </cell>
          <cell r="T2963" t="str">
            <v>Closed</v>
          </cell>
        </row>
        <row r="2964">
          <cell r="A2964">
            <v>4001</v>
          </cell>
          <cell r="B2964" t="str">
            <v>CAP/E</v>
          </cell>
          <cell r="C2964" t="str">
            <v>Projects</v>
          </cell>
          <cell r="E2964" t="str">
            <v>GAA</v>
          </cell>
          <cell r="F2964">
            <v>106900000</v>
          </cell>
          <cell r="G2964">
            <v>0</v>
          </cell>
          <cell r="H2964">
            <v>0</v>
          </cell>
          <cell r="I2964">
            <v>0</v>
          </cell>
          <cell r="J2964" t="str">
            <v>Lv Zhihong</v>
          </cell>
          <cell r="K2964" t="str">
            <v>Qu Liqiang</v>
          </cell>
          <cell r="L2964">
            <v>38122</v>
          </cell>
          <cell r="M2964">
            <v>38122</v>
          </cell>
          <cell r="N2964">
            <v>38717</v>
          </cell>
          <cell r="O2964">
            <v>38697</v>
          </cell>
          <cell r="P2964">
            <v>38697</v>
          </cell>
          <cell r="R2964">
            <v>38877</v>
          </cell>
          <cell r="T2964" t="str">
            <v>Closed</v>
          </cell>
          <cell r="U2964" t="str">
            <v>C50010</v>
          </cell>
        </row>
        <row r="2965">
          <cell r="A2965">
            <v>3004</v>
          </cell>
          <cell r="C2965" t="str">
            <v>Projects</v>
          </cell>
          <cell r="E2965" t="str">
            <v>PC4</v>
          </cell>
          <cell r="F2965">
            <v>0</v>
          </cell>
          <cell r="I2965">
            <v>0</v>
          </cell>
          <cell r="R2965">
            <v>41274</v>
          </cell>
          <cell r="T2965" t="str">
            <v>Canceled</v>
          </cell>
        </row>
        <row r="2966">
          <cell r="A2966">
            <v>3003</v>
          </cell>
          <cell r="B2966" t="str">
            <v>CAP/E</v>
          </cell>
          <cell r="C2966" t="str">
            <v>Projects</v>
          </cell>
          <cell r="E2966" t="str">
            <v>BA Heavies tank modification</v>
          </cell>
          <cell r="F2966">
            <v>0</v>
          </cell>
          <cell r="I2966">
            <v>0</v>
          </cell>
          <cell r="J2966" t="str">
            <v>Lv Zhihong</v>
          </cell>
          <cell r="M2966">
            <v>38122</v>
          </cell>
          <cell r="N2966">
            <v>38533</v>
          </cell>
          <cell r="R2966">
            <v>41274</v>
          </cell>
          <cell r="T2966" t="str">
            <v>Closed</v>
          </cell>
        </row>
        <row r="2967">
          <cell r="A2967">
            <v>3002</v>
          </cell>
          <cell r="B2967" t="str">
            <v>CAP/E</v>
          </cell>
          <cell r="C2967" t="str">
            <v>Projects</v>
          </cell>
          <cell r="E2967" t="str">
            <v>Sulfuric Acid line between AA and C1</v>
          </cell>
          <cell r="F2967">
            <v>140000</v>
          </cell>
          <cell r="I2967">
            <v>0</v>
          </cell>
          <cell r="J2967" t="str">
            <v>Zhang Fanwen</v>
          </cell>
          <cell r="K2967" t="str">
            <v>Zhang FW</v>
          </cell>
          <cell r="M2967">
            <v>38482</v>
          </cell>
          <cell r="N2967">
            <v>38579</v>
          </cell>
          <cell r="R2967">
            <v>41274</v>
          </cell>
          <cell r="T2967" t="str">
            <v>Closed</v>
          </cell>
        </row>
        <row r="2968">
          <cell r="A2968">
            <v>3001</v>
          </cell>
          <cell r="B2968" t="str">
            <v>CCP/F</v>
          </cell>
          <cell r="C2968" t="str">
            <v>Projects</v>
          </cell>
          <cell r="E2968" t="str">
            <v>Drum filling of C1</v>
          </cell>
          <cell r="F2968">
            <v>1000000</v>
          </cell>
          <cell r="I2968">
            <v>0</v>
          </cell>
          <cell r="J2968" t="str">
            <v>Zhu Xinsong</v>
          </cell>
          <cell r="K2968" t="str">
            <v>Zhu XS</v>
          </cell>
          <cell r="M2968">
            <v>38018</v>
          </cell>
          <cell r="N2968">
            <v>38472</v>
          </cell>
          <cell r="O2968">
            <v>38472</v>
          </cell>
          <cell r="P2968">
            <v>38472</v>
          </cell>
          <cell r="R2968">
            <v>38652</v>
          </cell>
          <cell r="T2968" t="str">
            <v>Closed</v>
          </cell>
        </row>
        <row r="2969">
          <cell r="A2969">
            <v>2002</v>
          </cell>
          <cell r="C2969" t="str">
            <v>Projects</v>
          </cell>
          <cell r="E2969" t="str">
            <v>ABS</v>
          </cell>
          <cell r="F2969">
            <v>0</v>
          </cell>
          <cell r="I2969">
            <v>0</v>
          </cell>
          <cell r="R2969">
            <v>41274</v>
          </cell>
          <cell r="T2969" t="str">
            <v>Canceled</v>
          </cell>
        </row>
      </sheetData>
      <sheetData sheetId="6"/>
      <sheetData sheetId="7"/>
      <sheetData sheetId="8"/>
      <sheetData sheetId="9"/>
      <sheetData sheetId="10">
        <row r="1">
          <cell r="F1" t="str">
            <v>Order</v>
          </cell>
          <cell r="G1" t="str">
            <v xml:space="preserve"> Estim. costs</v>
          </cell>
          <cell r="H1" t="str">
            <v xml:space="preserve">   PlanTotCos</v>
          </cell>
          <cell r="I1" t="str">
            <v xml:space="preserve">  ActTotSum</v>
          </cell>
        </row>
        <row r="2">
          <cell r="F2" t="str">
            <v>973507320</v>
          </cell>
          <cell r="G2">
            <v>33800</v>
          </cell>
          <cell r="H2">
            <v>23800</v>
          </cell>
          <cell r="I2">
            <v>17020</v>
          </cell>
        </row>
        <row r="3">
          <cell r="F3" t="str">
            <v>973507099</v>
          </cell>
          <cell r="G3">
            <v>23800</v>
          </cell>
          <cell r="H3">
            <v>23800</v>
          </cell>
          <cell r="I3">
            <v>7200</v>
          </cell>
        </row>
        <row r="4">
          <cell r="F4" t="str">
            <v>973495739</v>
          </cell>
          <cell r="G4">
            <v>121000</v>
          </cell>
          <cell r="H4">
            <v>105859.22</v>
          </cell>
          <cell r="I4">
            <v>65708.160000000003</v>
          </cell>
        </row>
        <row r="5">
          <cell r="F5" t="str">
            <v>973471450</v>
          </cell>
          <cell r="G5">
            <v>39050</v>
          </cell>
          <cell r="H5">
            <v>0</v>
          </cell>
          <cell r="I5">
            <v>6600</v>
          </cell>
        </row>
        <row r="6">
          <cell r="F6" t="str">
            <v>973470849</v>
          </cell>
          <cell r="G6">
            <v>15000</v>
          </cell>
          <cell r="H6">
            <v>9400</v>
          </cell>
          <cell r="I6">
            <v>2750</v>
          </cell>
        </row>
        <row r="7">
          <cell r="F7" t="str">
            <v>973487008</v>
          </cell>
          <cell r="G7">
            <v>0</v>
          </cell>
          <cell r="H7">
            <v>0</v>
          </cell>
          <cell r="I7">
            <v>0</v>
          </cell>
        </row>
        <row r="8">
          <cell r="F8" t="str">
            <v>973482590</v>
          </cell>
          <cell r="G8">
            <v>20000</v>
          </cell>
          <cell r="H8">
            <v>17520</v>
          </cell>
          <cell r="I8">
            <v>4400</v>
          </cell>
        </row>
        <row r="9">
          <cell r="F9" t="str">
            <v>973482589</v>
          </cell>
          <cell r="G9">
            <v>20000</v>
          </cell>
          <cell r="H9">
            <v>17520</v>
          </cell>
          <cell r="I9">
            <v>0</v>
          </cell>
        </row>
        <row r="10">
          <cell r="F10" t="str">
            <v>973487007</v>
          </cell>
          <cell r="G10">
            <v>119789</v>
          </cell>
          <cell r="H10">
            <v>75265.27</v>
          </cell>
          <cell r="I10">
            <v>5500</v>
          </cell>
        </row>
        <row r="11">
          <cell r="F11" t="str">
            <v>973454483</v>
          </cell>
          <cell r="G11">
            <v>680000</v>
          </cell>
          <cell r="H11">
            <v>339750</v>
          </cell>
          <cell r="I11">
            <v>4400</v>
          </cell>
        </row>
        <row r="12">
          <cell r="F12" t="str">
            <v>973437650</v>
          </cell>
          <cell r="G12">
            <v>0</v>
          </cell>
          <cell r="H12">
            <v>0</v>
          </cell>
          <cell r="I12">
            <v>0</v>
          </cell>
        </row>
        <row r="13">
          <cell r="F13" t="str">
            <v>973458234</v>
          </cell>
          <cell r="G13">
            <v>150720</v>
          </cell>
          <cell r="H13">
            <v>122883</v>
          </cell>
          <cell r="I13">
            <v>25300</v>
          </cell>
        </row>
        <row r="14">
          <cell r="F14" t="str">
            <v>973386824</v>
          </cell>
          <cell r="G14">
            <v>27825</v>
          </cell>
          <cell r="H14">
            <v>27705</v>
          </cell>
          <cell r="I14">
            <v>14313.9</v>
          </cell>
        </row>
        <row r="15">
          <cell r="F15" t="str">
            <v>973344599</v>
          </cell>
          <cell r="G15">
            <v>122500</v>
          </cell>
          <cell r="H15">
            <v>139962.5</v>
          </cell>
          <cell r="I15">
            <v>2475</v>
          </cell>
        </row>
        <row r="16">
          <cell r="F16" t="str">
            <v>973376659</v>
          </cell>
          <cell r="G16">
            <v>88170</v>
          </cell>
          <cell r="H16">
            <v>90969.56</v>
          </cell>
          <cell r="I16">
            <v>73325.48</v>
          </cell>
        </row>
        <row r="17">
          <cell r="F17" t="str">
            <v>973378581</v>
          </cell>
          <cell r="G17">
            <v>83350</v>
          </cell>
          <cell r="H17">
            <v>79540</v>
          </cell>
          <cell r="I17">
            <v>23550</v>
          </cell>
        </row>
        <row r="18">
          <cell r="F18" t="str">
            <v>973379392</v>
          </cell>
          <cell r="G18">
            <v>47650</v>
          </cell>
          <cell r="H18">
            <v>41214.870000000003</v>
          </cell>
          <cell r="I18">
            <v>26831.11</v>
          </cell>
        </row>
        <row r="19">
          <cell r="F19" t="str">
            <v>973360623</v>
          </cell>
          <cell r="G19">
            <v>180000</v>
          </cell>
          <cell r="H19">
            <v>129784</v>
          </cell>
          <cell r="I19">
            <v>86450.97</v>
          </cell>
        </row>
        <row r="20">
          <cell r="F20" t="str">
            <v>973319084</v>
          </cell>
          <cell r="G20">
            <v>47000</v>
          </cell>
          <cell r="H20">
            <v>46608</v>
          </cell>
          <cell r="I20">
            <v>31091.58</v>
          </cell>
        </row>
        <row r="21">
          <cell r="F21" t="str">
            <v>973488820</v>
          </cell>
          <cell r="G21">
            <v>193000</v>
          </cell>
          <cell r="H21">
            <v>140525</v>
          </cell>
          <cell r="I21">
            <v>33530</v>
          </cell>
        </row>
        <row r="22">
          <cell r="F22" t="str">
            <v>973384528</v>
          </cell>
          <cell r="G22">
            <v>198990</v>
          </cell>
          <cell r="H22">
            <v>138990</v>
          </cell>
          <cell r="I22">
            <v>0</v>
          </cell>
        </row>
        <row r="23">
          <cell r="F23" t="str">
            <v>973371676</v>
          </cell>
          <cell r="G23">
            <v>21050</v>
          </cell>
          <cell r="H23">
            <v>22850</v>
          </cell>
          <cell r="I23">
            <v>3557.74</v>
          </cell>
        </row>
        <row r="24">
          <cell r="F24" t="str">
            <v>973314814</v>
          </cell>
          <cell r="G24">
            <v>0</v>
          </cell>
          <cell r="H24">
            <v>0</v>
          </cell>
          <cell r="I24">
            <v>0</v>
          </cell>
        </row>
        <row r="25">
          <cell r="F25" t="str">
            <v>973347817</v>
          </cell>
          <cell r="G25">
            <v>96550</v>
          </cell>
          <cell r="H25">
            <v>90794.54</v>
          </cell>
          <cell r="I25">
            <v>53466.51</v>
          </cell>
        </row>
        <row r="26">
          <cell r="F26" t="str">
            <v>973308117</v>
          </cell>
          <cell r="G26">
            <v>108000</v>
          </cell>
          <cell r="H26">
            <v>76450</v>
          </cell>
          <cell r="I26">
            <v>0</v>
          </cell>
        </row>
        <row r="27">
          <cell r="F27" t="str">
            <v>973335860</v>
          </cell>
          <cell r="G27">
            <v>85000</v>
          </cell>
          <cell r="H27">
            <v>66405</v>
          </cell>
          <cell r="I27">
            <v>20740</v>
          </cell>
        </row>
        <row r="28">
          <cell r="F28" t="str">
            <v>973421119</v>
          </cell>
          <cell r="G28">
            <v>107750</v>
          </cell>
          <cell r="H28">
            <v>98250</v>
          </cell>
          <cell r="I28">
            <v>37117.56</v>
          </cell>
        </row>
        <row r="29">
          <cell r="F29" t="str">
            <v>973353778</v>
          </cell>
          <cell r="G29">
            <v>85050</v>
          </cell>
          <cell r="H29">
            <v>65050</v>
          </cell>
          <cell r="I29">
            <v>20692.310000000001</v>
          </cell>
        </row>
        <row r="30">
          <cell r="F30" t="str">
            <v>973485229</v>
          </cell>
          <cell r="G30">
            <v>411548</v>
          </cell>
          <cell r="H30">
            <v>220075</v>
          </cell>
          <cell r="I30">
            <v>5500</v>
          </cell>
        </row>
        <row r="31">
          <cell r="F31" t="str">
            <v>973458544</v>
          </cell>
          <cell r="G31">
            <v>117500</v>
          </cell>
          <cell r="H31">
            <v>96300</v>
          </cell>
          <cell r="I31">
            <v>14245.14</v>
          </cell>
        </row>
        <row r="32">
          <cell r="F32" t="str">
            <v>973470745</v>
          </cell>
          <cell r="G32">
            <v>265000</v>
          </cell>
          <cell r="H32">
            <v>135900</v>
          </cell>
          <cell r="I32">
            <v>6200</v>
          </cell>
        </row>
        <row r="33">
          <cell r="F33" t="str">
            <v>973371675</v>
          </cell>
          <cell r="G33">
            <v>439000</v>
          </cell>
          <cell r="H33">
            <v>311967.90000000002</v>
          </cell>
          <cell r="I33">
            <v>42571.41</v>
          </cell>
        </row>
        <row r="34">
          <cell r="F34" t="str">
            <v>973327841</v>
          </cell>
          <cell r="G34">
            <v>26000</v>
          </cell>
          <cell r="H34">
            <v>23920</v>
          </cell>
          <cell r="I34">
            <v>10827.36</v>
          </cell>
        </row>
        <row r="35">
          <cell r="F35" t="str">
            <v>973364287</v>
          </cell>
          <cell r="G35">
            <v>28810</v>
          </cell>
          <cell r="H35">
            <v>27761.27</v>
          </cell>
          <cell r="I35">
            <v>17951.46</v>
          </cell>
        </row>
        <row r="36">
          <cell r="F36" t="str">
            <v>973379812</v>
          </cell>
          <cell r="G36">
            <v>45000</v>
          </cell>
          <cell r="H36">
            <v>42717</v>
          </cell>
          <cell r="I36">
            <v>28611.360000000001</v>
          </cell>
        </row>
        <row r="37">
          <cell r="F37" t="str">
            <v>973388920</v>
          </cell>
          <cell r="G37">
            <v>106075</v>
          </cell>
          <cell r="H37">
            <v>96575</v>
          </cell>
          <cell r="I37">
            <v>41331.019999999997</v>
          </cell>
        </row>
        <row r="38">
          <cell r="F38" t="str">
            <v>973334427</v>
          </cell>
          <cell r="G38">
            <v>34500</v>
          </cell>
          <cell r="H38">
            <v>33078</v>
          </cell>
          <cell r="I38">
            <v>30389.360000000001</v>
          </cell>
        </row>
        <row r="39">
          <cell r="F39" t="str">
            <v>973487180</v>
          </cell>
          <cell r="G39">
            <v>111379</v>
          </cell>
          <cell r="H39">
            <v>73700</v>
          </cell>
          <cell r="I39">
            <v>2200</v>
          </cell>
        </row>
        <row r="40">
          <cell r="F40" t="str">
            <v>973487181</v>
          </cell>
          <cell r="G40">
            <v>131145</v>
          </cell>
          <cell r="H40">
            <v>79750</v>
          </cell>
          <cell r="I40">
            <v>4400</v>
          </cell>
        </row>
        <row r="41">
          <cell r="F41" t="str">
            <v>973308295</v>
          </cell>
          <cell r="G41">
            <v>125250</v>
          </cell>
          <cell r="H41">
            <v>102365</v>
          </cell>
          <cell r="I41">
            <v>86989.65</v>
          </cell>
        </row>
        <row r="42">
          <cell r="F42" t="str">
            <v>973353779</v>
          </cell>
          <cell r="G42">
            <v>81050</v>
          </cell>
          <cell r="H42">
            <v>86376.03</v>
          </cell>
          <cell r="I42">
            <v>54883.06</v>
          </cell>
        </row>
        <row r="43">
          <cell r="F43" t="str">
            <v>973290387</v>
          </cell>
          <cell r="G43">
            <v>102100</v>
          </cell>
          <cell r="H43">
            <v>34100</v>
          </cell>
          <cell r="I43">
            <v>19070</v>
          </cell>
        </row>
        <row r="44">
          <cell r="F44" t="str">
            <v>973304632</v>
          </cell>
          <cell r="G44">
            <v>40000</v>
          </cell>
          <cell r="H44">
            <v>36000</v>
          </cell>
          <cell r="I44">
            <v>45170</v>
          </cell>
        </row>
        <row r="45">
          <cell r="F45" t="str">
            <v>973288013</v>
          </cell>
          <cell r="G45">
            <v>261000</v>
          </cell>
          <cell r="H45">
            <v>235930</v>
          </cell>
          <cell r="I45">
            <v>179206.68</v>
          </cell>
        </row>
        <row r="46">
          <cell r="F46" t="str">
            <v>973390465</v>
          </cell>
          <cell r="G46">
            <v>125000</v>
          </cell>
          <cell r="H46">
            <v>75874</v>
          </cell>
          <cell r="I46">
            <v>42490.82</v>
          </cell>
        </row>
        <row r="47">
          <cell r="F47" t="str">
            <v>973250501</v>
          </cell>
          <cell r="G47">
            <v>15000</v>
          </cell>
          <cell r="H47">
            <v>11000</v>
          </cell>
          <cell r="I47">
            <v>11620</v>
          </cell>
        </row>
        <row r="48">
          <cell r="F48" t="str">
            <v>973250500</v>
          </cell>
          <cell r="G48">
            <v>25000</v>
          </cell>
          <cell r="H48">
            <v>20900</v>
          </cell>
          <cell r="I48">
            <v>17400</v>
          </cell>
        </row>
        <row r="49">
          <cell r="F49" t="str">
            <v>973239639</v>
          </cell>
          <cell r="G49">
            <v>41000</v>
          </cell>
          <cell r="H49">
            <v>40700</v>
          </cell>
          <cell r="I49">
            <v>42330</v>
          </cell>
        </row>
        <row r="50">
          <cell r="F50" t="str">
            <v>973427927</v>
          </cell>
          <cell r="G50">
            <v>220000</v>
          </cell>
          <cell r="H50">
            <v>151335</v>
          </cell>
          <cell r="I50">
            <v>17875</v>
          </cell>
        </row>
        <row r="51">
          <cell r="F51" t="str">
            <v>973378580</v>
          </cell>
          <cell r="G51">
            <v>51425</v>
          </cell>
          <cell r="H51">
            <v>51425</v>
          </cell>
          <cell r="I51">
            <v>31725</v>
          </cell>
        </row>
        <row r="52">
          <cell r="F52" t="str">
            <v>973366108</v>
          </cell>
          <cell r="G52">
            <v>127720</v>
          </cell>
          <cell r="H52">
            <v>117974.34</v>
          </cell>
          <cell r="I52">
            <v>55735.4</v>
          </cell>
        </row>
        <row r="53">
          <cell r="F53" t="str">
            <v>973371671</v>
          </cell>
          <cell r="G53">
            <v>116000</v>
          </cell>
          <cell r="H53">
            <v>117389</v>
          </cell>
          <cell r="I53">
            <v>7150</v>
          </cell>
        </row>
        <row r="54">
          <cell r="F54" t="str">
            <v>973389727</v>
          </cell>
          <cell r="G54">
            <v>50675</v>
          </cell>
          <cell r="H54">
            <v>51101</v>
          </cell>
          <cell r="I54">
            <v>42089.21</v>
          </cell>
        </row>
        <row r="55">
          <cell r="F55" t="str">
            <v>973240379</v>
          </cell>
          <cell r="G55">
            <v>18500</v>
          </cell>
          <cell r="H55">
            <v>18500</v>
          </cell>
          <cell r="I55">
            <v>12385</v>
          </cell>
        </row>
        <row r="56">
          <cell r="F56" t="str">
            <v>973246059</v>
          </cell>
          <cell r="G56">
            <v>327500</v>
          </cell>
          <cell r="H56">
            <v>332678</v>
          </cell>
          <cell r="I56">
            <v>52179.49</v>
          </cell>
        </row>
        <row r="57">
          <cell r="F57" t="str">
            <v>973389266</v>
          </cell>
          <cell r="G57">
            <v>127600</v>
          </cell>
          <cell r="H57">
            <v>107600</v>
          </cell>
          <cell r="I57">
            <v>14300</v>
          </cell>
        </row>
        <row r="58">
          <cell r="F58" t="str">
            <v>973377859</v>
          </cell>
          <cell r="G58">
            <v>23825</v>
          </cell>
          <cell r="H58">
            <v>23825</v>
          </cell>
          <cell r="I58">
            <v>20335</v>
          </cell>
        </row>
        <row r="59">
          <cell r="F59" t="str">
            <v>973245543</v>
          </cell>
          <cell r="G59">
            <v>28600</v>
          </cell>
          <cell r="H59">
            <v>22300</v>
          </cell>
          <cell r="I59">
            <v>2865.92</v>
          </cell>
        </row>
        <row r="60">
          <cell r="F60" t="str">
            <v>973330990</v>
          </cell>
          <cell r="G60">
            <v>95060</v>
          </cell>
          <cell r="H60">
            <v>88035</v>
          </cell>
          <cell r="I60">
            <v>48283.19</v>
          </cell>
        </row>
        <row r="61">
          <cell r="F61" t="str">
            <v>973245545</v>
          </cell>
          <cell r="G61">
            <v>499000</v>
          </cell>
          <cell r="H61">
            <v>462800</v>
          </cell>
          <cell r="I61">
            <v>15950</v>
          </cell>
        </row>
        <row r="62">
          <cell r="F62" t="str">
            <v>973460235</v>
          </cell>
          <cell r="G62">
            <v>149000</v>
          </cell>
          <cell r="H62">
            <v>66000</v>
          </cell>
          <cell r="I62">
            <v>2750</v>
          </cell>
        </row>
        <row r="63">
          <cell r="F63" t="str">
            <v>973268793</v>
          </cell>
          <cell r="G63">
            <v>195000</v>
          </cell>
          <cell r="H63">
            <v>152580</v>
          </cell>
          <cell r="I63">
            <v>80155.81</v>
          </cell>
        </row>
        <row r="64">
          <cell r="F64" t="str">
            <v>973209930</v>
          </cell>
          <cell r="G64">
            <v>150000</v>
          </cell>
          <cell r="H64">
            <v>3283.28</v>
          </cell>
          <cell r="I64">
            <v>74271.929999999993</v>
          </cell>
        </row>
        <row r="65">
          <cell r="F65" t="str">
            <v>973219082</v>
          </cell>
          <cell r="G65">
            <v>281000</v>
          </cell>
          <cell r="H65">
            <v>308864.2</v>
          </cell>
          <cell r="I65">
            <v>194115.59</v>
          </cell>
        </row>
        <row r="66">
          <cell r="F66" t="str">
            <v>973302646</v>
          </cell>
          <cell r="G66">
            <v>105850</v>
          </cell>
          <cell r="H66">
            <v>90850</v>
          </cell>
          <cell r="I66">
            <v>58940.19</v>
          </cell>
        </row>
        <row r="67">
          <cell r="F67" t="str">
            <v>973190332</v>
          </cell>
          <cell r="G67">
            <v>65570</v>
          </cell>
          <cell r="H67">
            <v>63570</v>
          </cell>
          <cell r="I67">
            <v>48970.31</v>
          </cell>
        </row>
        <row r="68">
          <cell r="F68" t="str">
            <v>973171709</v>
          </cell>
          <cell r="G68">
            <v>42000</v>
          </cell>
          <cell r="H68">
            <v>47371.09</v>
          </cell>
          <cell r="I68">
            <v>24558.080000000002</v>
          </cell>
        </row>
        <row r="69">
          <cell r="F69" t="str">
            <v>973275980</v>
          </cell>
          <cell r="G69">
            <v>123000</v>
          </cell>
          <cell r="H69">
            <v>78710</v>
          </cell>
          <cell r="I69">
            <v>34421.58</v>
          </cell>
        </row>
        <row r="70">
          <cell r="F70" t="str">
            <v>973352580</v>
          </cell>
          <cell r="G70">
            <v>167000</v>
          </cell>
          <cell r="H70">
            <v>105611</v>
          </cell>
          <cell r="I70">
            <v>29264.2</v>
          </cell>
        </row>
        <row r="71">
          <cell r="F71" t="str">
            <v>973244161</v>
          </cell>
          <cell r="G71">
            <v>278000</v>
          </cell>
          <cell r="H71">
            <v>199583.2</v>
          </cell>
          <cell r="I71">
            <v>68317.279999999999</v>
          </cell>
        </row>
        <row r="72">
          <cell r="F72" t="str">
            <v>972970641</v>
          </cell>
          <cell r="G72">
            <v>2403600</v>
          </cell>
          <cell r="H72">
            <v>3600</v>
          </cell>
          <cell r="I72">
            <v>0</v>
          </cell>
        </row>
        <row r="73">
          <cell r="F73" t="str">
            <v>973120684</v>
          </cell>
          <cell r="G73">
            <v>79188</v>
          </cell>
          <cell r="H73">
            <v>49188</v>
          </cell>
          <cell r="I73">
            <v>48355.24</v>
          </cell>
        </row>
        <row r="74">
          <cell r="F74" t="str">
            <v>973227191</v>
          </cell>
          <cell r="G74">
            <v>460000</v>
          </cell>
          <cell r="H74">
            <v>345080</v>
          </cell>
          <cell r="I74">
            <v>57735</v>
          </cell>
        </row>
        <row r="75">
          <cell r="F75" t="str">
            <v>973126954</v>
          </cell>
          <cell r="G75">
            <v>15790</v>
          </cell>
          <cell r="H75">
            <v>25790</v>
          </cell>
          <cell r="I75">
            <v>18545</v>
          </cell>
        </row>
        <row r="76">
          <cell r="F76" t="str">
            <v>973143414</v>
          </cell>
          <cell r="G76">
            <v>658000</v>
          </cell>
          <cell r="H76">
            <v>584225</v>
          </cell>
          <cell r="I76">
            <v>509100.79999999999</v>
          </cell>
        </row>
        <row r="77">
          <cell r="F77" t="str">
            <v>973358700</v>
          </cell>
          <cell r="G77">
            <v>18550</v>
          </cell>
          <cell r="H77">
            <v>18550</v>
          </cell>
          <cell r="I77">
            <v>5205</v>
          </cell>
        </row>
        <row r="78">
          <cell r="F78" t="str">
            <v>973160155</v>
          </cell>
          <cell r="G78">
            <v>501000</v>
          </cell>
          <cell r="H78">
            <v>168100</v>
          </cell>
          <cell r="I78">
            <v>156395.04999999999</v>
          </cell>
        </row>
        <row r="79">
          <cell r="F79" t="str">
            <v>973160145</v>
          </cell>
          <cell r="G79">
            <v>121000</v>
          </cell>
          <cell r="H79">
            <v>129806</v>
          </cell>
          <cell r="I79">
            <v>90073.94</v>
          </cell>
        </row>
        <row r="80">
          <cell r="F80" t="str">
            <v>973333837</v>
          </cell>
          <cell r="G80">
            <v>195400</v>
          </cell>
          <cell r="H80">
            <v>136400</v>
          </cell>
          <cell r="I80">
            <v>2750</v>
          </cell>
        </row>
        <row r="81">
          <cell r="F81" t="str">
            <v>973049116</v>
          </cell>
          <cell r="G81">
            <v>17100</v>
          </cell>
          <cell r="H81">
            <v>17100</v>
          </cell>
          <cell r="I81">
            <v>20690</v>
          </cell>
        </row>
        <row r="82">
          <cell r="F82" t="str">
            <v>973181190</v>
          </cell>
          <cell r="G82">
            <v>364000</v>
          </cell>
          <cell r="H82">
            <v>164601.04</v>
          </cell>
          <cell r="I82">
            <v>77816.28</v>
          </cell>
        </row>
        <row r="83">
          <cell r="F83" t="str">
            <v>973203335</v>
          </cell>
          <cell r="G83">
            <v>89000</v>
          </cell>
          <cell r="H83">
            <v>95770</v>
          </cell>
          <cell r="I83">
            <v>78586.61</v>
          </cell>
        </row>
        <row r="84">
          <cell r="F84" t="str">
            <v>973189552</v>
          </cell>
          <cell r="G84">
            <v>705000</v>
          </cell>
          <cell r="H84">
            <v>429317.76</v>
          </cell>
          <cell r="I84">
            <v>339749.3</v>
          </cell>
        </row>
        <row r="85">
          <cell r="F85" t="str">
            <v>973035133</v>
          </cell>
          <cell r="G85">
            <v>198975</v>
          </cell>
          <cell r="H85">
            <v>191500</v>
          </cell>
          <cell r="I85">
            <v>145282.23000000001</v>
          </cell>
        </row>
        <row r="86">
          <cell r="F86" t="str">
            <v>973043163</v>
          </cell>
          <cell r="G86">
            <v>186705</v>
          </cell>
          <cell r="H86">
            <v>98105</v>
          </cell>
          <cell r="I86">
            <v>154288.59</v>
          </cell>
        </row>
        <row r="87">
          <cell r="F87" t="str">
            <v>973357432</v>
          </cell>
          <cell r="G87">
            <v>91900</v>
          </cell>
          <cell r="H87">
            <v>265135.34999999998</v>
          </cell>
          <cell r="I87">
            <v>91241.85</v>
          </cell>
        </row>
        <row r="88">
          <cell r="F88" t="str">
            <v>973331498</v>
          </cell>
          <cell r="G88">
            <v>97450</v>
          </cell>
          <cell r="H88">
            <v>96528</v>
          </cell>
          <cell r="I88">
            <v>60646.17</v>
          </cell>
        </row>
        <row r="89">
          <cell r="F89" t="str">
            <v>973211318</v>
          </cell>
          <cell r="G89">
            <v>371000</v>
          </cell>
          <cell r="H89">
            <v>317850</v>
          </cell>
          <cell r="I89">
            <v>327307.78000000003</v>
          </cell>
        </row>
        <row r="90">
          <cell r="F90" t="str">
            <v>972922028</v>
          </cell>
          <cell r="G90">
            <v>50000</v>
          </cell>
          <cell r="H90">
            <v>46200</v>
          </cell>
          <cell r="I90">
            <v>48190</v>
          </cell>
        </row>
        <row r="91">
          <cell r="F91" t="str">
            <v>973286478</v>
          </cell>
          <cell r="G91">
            <v>147000</v>
          </cell>
          <cell r="H91">
            <v>103930.83</v>
          </cell>
          <cell r="I91">
            <v>110907.84</v>
          </cell>
        </row>
        <row r="92">
          <cell r="F92" t="str">
            <v>973343789</v>
          </cell>
          <cell r="G92">
            <v>199180</v>
          </cell>
          <cell r="H92">
            <v>174278.39999999999</v>
          </cell>
          <cell r="I92">
            <v>48805</v>
          </cell>
        </row>
        <row r="93">
          <cell r="F93" t="str">
            <v>973113995</v>
          </cell>
          <cell r="G93">
            <v>224000</v>
          </cell>
          <cell r="H93">
            <v>217877.65</v>
          </cell>
          <cell r="I93">
            <v>146325.01</v>
          </cell>
        </row>
        <row r="94">
          <cell r="F94" t="str">
            <v>972956291</v>
          </cell>
          <cell r="G94">
            <v>35000</v>
          </cell>
          <cell r="H94">
            <v>33120</v>
          </cell>
          <cell r="I94">
            <v>32962.82</v>
          </cell>
        </row>
        <row r="95">
          <cell r="F95" t="str">
            <v>972956292</v>
          </cell>
          <cell r="G95">
            <v>40000</v>
          </cell>
          <cell r="H95">
            <v>38770</v>
          </cell>
          <cell r="I95">
            <v>42120</v>
          </cell>
        </row>
        <row r="96">
          <cell r="F96" t="str">
            <v>973270047</v>
          </cell>
          <cell r="G96">
            <v>110625</v>
          </cell>
          <cell r="H96">
            <v>121158.87</v>
          </cell>
          <cell r="I96">
            <v>133864.13</v>
          </cell>
        </row>
        <row r="97">
          <cell r="F97" t="str">
            <v>973168953</v>
          </cell>
          <cell r="G97">
            <v>262200</v>
          </cell>
          <cell r="H97">
            <v>172380</v>
          </cell>
          <cell r="I97">
            <v>160798.10999999999</v>
          </cell>
        </row>
        <row r="98">
          <cell r="F98" t="str">
            <v>972922251</v>
          </cell>
          <cell r="G98">
            <v>273200</v>
          </cell>
          <cell r="H98">
            <v>34375.19</v>
          </cell>
          <cell r="I98">
            <v>384748.11</v>
          </cell>
        </row>
        <row r="99">
          <cell r="F99" t="str">
            <v>972924061</v>
          </cell>
          <cell r="G99">
            <v>230000</v>
          </cell>
          <cell r="H99">
            <v>235720</v>
          </cell>
          <cell r="I99">
            <v>329170.17</v>
          </cell>
        </row>
        <row r="100">
          <cell r="F100" t="str">
            <v>973236661</v>
          </cell>
          <cell r="G100">
            <v>186000</v>
          </cell>
          <cell r="H100">
            <v>153570</v>
          </cell>
          <cell r="I100">
            <v>57842.97</v>
          </cell>
        </row>
        <row r="101">
          <cell r="F101" t="str">
            <v>972895397</v>
          </cell>
          <cell r="G101">
            <v>219000</v>
          </cell>
          <cell r="H101">
            <v>196900</v>
          </cell>
          <cell r="I101">
            <v>216369.2</v>
          </cell>
        </row>
        <row r="102">
          <cell r="F102" t="str">
            <v>973191611</v>
          </cell>
          <cell r="G102">
            <v>1294000</v>
          </cell>
          <cell r="H102">
            <v>1152068</v>
          </cell>
          <cell r="I102">
            <v>79148.69</v>
          </cell>
        </row>
        <row r="103">
          <cell r="F103" t="str">
            <v>972927197</v>
          </cell>
          <cell r="G103">
            <v>230000</v>
          </cell>
          <cell r="H103">
            <v>204624.28</v>
          </cell>
          <cell r="I103">
            <v>173912.62</v>
          </cell>
        </row>
        <row r="104">
          <cell r="F104" t="str">
            <v>973256493</v>
          </cell>
          <cell r="G104">
            <v>179248</v>
          </cell>
          <cell r="H104">
            <v>120171.71</v>
          </cell>
          <cell r="I104">
            <v>51634.79</v>
          </cell>
        </row>
        <row r="105">
          <cell r="F105" t="str">
            <v>973025628</v>
          </cell>
          <cell r="G105">
            <v>366540</v>
          </cell>
          <cell r="H105">
            <v>155540</v>
          </cell>
          <cell r="I105">
            <v>164287.23000000001</v>
          </cell>
        </row>
        <row r="106">
          <cell r="F106" t="str">
            <v>973152182</v>
          </cell>
          <cell r="G106">
            <v>100000</v>
          </cell>
          <cell r="H106">
            <v>78974</v>
          </cell>
          <cell r="I106">
            <v>62113.21</v>
          </cell>
        </row>
        <row r="107">
          <cell r="F107" t="str">
            <v>973152181</v>
          </cell>
          <cell r="G107">
            <v>160000</v>
          </cell>
          <cell r="H107">
            <v>132712</v>
          </cell>
          <cell r="I107">
            <v>126187.26</v>
          </cell>
        </row>
        <row r="108">
          <cell r="F108" t="str">
            <v>972877642</v>
          </cell>
          <cell r="G108">
            <v>261000</v>
          </cell>
          <cell r="H108">
            <v>233111.34</v>
          </cell>
          <cell r="I108">
            <v>257308.46</v>
          </cell>
        </row>
        <row r="109">
          <cell r="F109" t="str">
            <v>972827264</v>
          </cell>
          <cell r="G109">
            <v>558000</v>
          </cell>
          <cell r="H109">
            <v>537820.92000000004</v>
          </cell>
          <cell r="I109">
            <v>637737.12</v>
          </cell>
        </row>
        <row r="110">
          <cell r="F110" t="str">
            <v>972793548</v>
          </cell>
          <cell r="G110">
            <v>700000</v>
          </cell>
          <cell r="H110">
            <v>360539.74</v>
          </cell>
          <cell r="I110">
            <v>631156.96</v>
          </cell>
        </row>
        <row r="111">
          <cell r="F111" t="str">
            <v>972887482</v>
          </cell>
          <cell r="G111">
            <v>70000</v>
          </cell>
          <cell r="H111">
            <v>21000</v>
          </cell>
          <cell r="I111">
            <v>38518.26</v>
          </cell>
        </row>
        <row r="112">
          <cell r="F112" t="str">
            <v>972760217</v>
          </cell>
          <cell r="G112">
            <v>415000</v>
          </cell>
          <cell r="H112">
            <v>197310.43</v>
          </cell>
          <cell r="I112">
            <v>552197.25</v>
          </cell>
        </row>
        <row r="113">
          <cell r="F113" t="str">
            <v>973041189</v>
          </cell>
          <cell r="G113">
            <v>198950</v>
          </cell>
          <cell r="H113">
            <v>153902.74</v>
          </cell>
          <cell r="I113">
            <v>47519.08</v>
          </cell>
        </row>
        <row r="114">
          <cell r="F114" t="str">
            <v>972743165</v>
          </cell>
          <cell r="G114">
            <v>1550000</v>
          </cell>
          <cell r="H114">
            <v>1638570</v>
          </cell>
          <cell r="I114">
            <v>1588539.96</v>
          </cell>
        </row>
        <row r="115">
          <cell r="F115" t="str">
            <v>972684047</v>
          </cell>
          <cell r="G115">
            <v>400000</v>
          </cell>
          <cell r="H115">
            <v>414457.81</v>
          </cell>
          <cell r="I115">
            <v>467881</v>
          </cell>
        </row>
        <row r="116">
          <cell r="F116" t="str">
            <v>972586402</v>
          </cell>
          <cell r="G116">
            <v>82700</v>
          </cell>
          <cell r="H116">
            <v>114575.67999999999</v>
          </cell>
          <cell r="I116">
            <v>98779.07</v>
          </cell>
        </row>
        <row r="117">
          <cell r="F117" t="str">
            <v>972722696</v>
          </cell>
          <cell r="G117">
            <v>390000</v>
          </cell>
          <cell r="H117">
            <v>622733.89</v>
          </cell>
          <cell r="I117">
            <v>643699.29</v>
          </cell>
        </row>
        <row r="118">
          <cell r="F118" t="str">
            <v>972670911</v>
          </cell>
          <cell r="G118">
            <v>162000</v>
          </cell>
          <cell r="H118">
            <v>122399.02</v>
          </cell>
          <cell r="I118">
            <v>162803.63</v>
          </cell>
        </row>
        <row r="119">
          <cell r="F119" t="str">
            <v>972702734</v>
          </cell>
          <cell r="G119">
            <v>147725</v>
          </cell>
          <cell r="H119">
            <v>107468.53</v>
          </cell>
          <cell r="I119">
            <v>151650.39000000001</v>
          </cell>
        </row>
        <row r="120">
          <cell r="F120" t="str">
            <v>972731699</v>
          </cell>
          <cell r="G120">
            <v>191000</v>
          </cell>
          <cell r="H120">
            <v>220150.19</v>
          </cell>
          <cell r="I120">
            <v>268708.90000000002</v>
          </cell>
        </row>
        <row r="121">
          <cell r="F121" t="str">
            <v>972676906</v>
          </cell>
          <cell r="G121">
            <v>487000</v>
          </cell>
          <cell r="H121">
            <v>544005.19999999995</v>
          </cell>
          <cell r="I121">
            <v>404481.24</v>
          </cell>
        </row>
        <row r="122">
          <cell r="F122" t="str">
            <v>972631740</v>
          </cell>
          <cell r="G122">
            <v>155550</v>
          </cell>
          <cell r="H122">
            <v>82550</v>
          </cell>
          <cell r="I122">
            <v>29480.39</v>
          </cell>
        </row>
        <row r="123">
          <cell r="F123" t="str">
            <v>972651625</v>
          </cell>
          <cell r="G123">
            <v>190000</v>
          </cell>
          <cell r="H123">
            <v>156462.42000000001</v>
          </cell>
          <cell r="I123">
            <v>192171.77</v>
          </cell>
        </row>
        <row r="124">
          <cell r="F124" t="str">
            <v>972785185</v>
          </cell>
          <cell r="G124">
            <v>239925</v>
          </cell>
          <cell r="H124">
            <v>141419.23000000001</v>
          </cell>
          <cell r="I124">
            <v>412800.67</v>
          </cell>
        </row>
        <row r="125">
          <cell r="F125" t="str">
            <v>972732621</v>
          </cell>
          <cell r="G125">
            <v>405000</v>
          </cell>
          <cell r="H125">
            <v>218063.51</v>
          </cell>
          <cell r="I125">
            <v>187376.92</v>
          </cell>
        </row>
        <row r="126">
          <cell r="F126" t="str">
            <v>972937929</v>
          </cell>
          <cell r="G126">
            <v>291000</v>
          </cell>
          <cell r="H126">
            <v>259140.85</v>
          </cell>
          <cell r="I126">
            <v>282094.63</v>
          </cell>
        </row>
        <row r="127">
          <cell r="F127" t="str">
            <v>972802859</v>
          </cell>
          <cell r="G127">
            <v>2500000</v>
          </cell>
          <cell r="H127">
            <v>193191.23</v>
          </cell>
          <cell r="I127">
            <v>2453339.54</v>
          </cell>
        </row>
        <row r="128">
          <cell r="F128" t="str">
            <v>972319739</v>
          </cell>
          <cell r="G128">
            <v>135000</v>
          </cell>
          <cell r="H128">
            <v>68675</v>
          </cell>
          <cell r="I128">
            <v>79377.440000000002</v>
          </cell>
        </row>
        <row r="129">
          <cell r="F129" t="str">
            <v>972320940</v>
          </cell>
          <cell r="G129">
            <v>139000</v>
          </cell>
          <cell r="H129">
            <v>71475</v>
          </cell>
          <cell r="I129">
            <v>67617.86</v>
          </cell>
        </row>
        <row r="130">
          <cell r="F130" t="str">
            <v>972377375</v>
          </cell>
          <cell r="G130">
            <v>121000</v>
          </cell>
          <cell r="H130">
            <v>119277.7</v>
          </cell>
          <cell r="I130">
            <v>144464.16</v>
          </cell>
        </row>
        <row r="131">
          <cell r="F131" t="str">
            <v>972576812</v>
          </cell>
          <cell r="G131">
            <v>176000</v>
          </cell>
          <cell r="H131">
            <v>99660.28</v>
          </cell>
          <cell r="I131">
            <v>150682.12</v>
          </cell>
        </row>
        <row r="132">
          <cell r="F132" t="str">
            <v>971989443</v>
          </cell>
          <cell r="G132">
            <v>271000</v>
          </cell>
          <cell r="H132">
            <v>196036.96</v>
          </cell>
          <cell r="I132">
            <v>297744.28000000003</v>
          </cell>
        </row>
        <row r="133">
          <cell r="F133" t="str">
            <v>971848268</v>
          </cell>
          <cell r="G133">
            <v>26400</v>
          </cell>
          <cell r="H133">
            <v>26400</v>
          </cell>
          <cell r="I133">
            <v>27500</v>
          </cell>
        </row>
        <row r="134">
          <cell r="F134" t="str">
            <v>971877174</v>
          </cell>
          <cell r="G134">
            <v>437100</v>
          </cell>
          <cell r="H134">
            <v>491174.08</v>
          </cell>
          <cell r="I134">
            <v>528057.19999999995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tabSelected="1" workbookViewId="0">
      <pane ySplit="1" topLeftCell="A2" activePane="bottomLeft" state="frozen"/>
      <selection pane="bottomLeft" activeCell="A2" sqref="A2:XFD2"/>
    </sheetView>
  </sheetViews>
  <sheetFormatPr defaultColWidth="9.1796875" defaultRowHeight="12.5"/>
  <cols>
    <col min="1" max="1" width="9.81640625" style="2" customWidth="1"/>
    <col min="2" max="2" width="12.26953125" style="2" customWidth="1"/>
    <col min="3" max="3" width="22.54296875" style="2" customWidth="1"/>
    <col min="4" max="4" width="16.7265625" style="2" customWidth="1"/>
    <col min="5" max="6" width="14.7265625" style="2" customWidth="1"/>
    <col min="7" max="7" width="14.90625" style="2" customWidth="1"/>
    <col min="8" max="8" width="14.81640625" style="2" customWidth="1"/>
    <col min="9" max="9" width="16.453125" style="2" customWidth="1"/>
    <col min="10" max="10" width="12.453125" style="2" customWidth="1"/>
    <col min="11" max="16384" width="9.1796875" style="2"/>
  </cols>
  <sheetData>
    <row r="1" spans="1:9" s="1" customFormat="1" ht="18.5" customHeight="1">
      <c r="A1" s="96" t="s">
        <v>0</v>
      </c>
      <c r="B1" s="96" t="s">
        <v>1</v>
      </c>
      <c r="C1" s="96" t="s">
        <v>2</v>
      </c>
      <c r="D1" s="96" t="s">
        <v>3</v>
      </c>
      <c r="E1" s="96" t="s">
        <v>4</v>
      </c>
      <c r="F1" s="96" t="s">
        <v>5</v>
      </c>
      <c r="G1" s="96" t="s">
        <v>6</v>
      </c>
      <c r="H1" s="96" t="s">
        <v>7</v>
      </c>
      <c r="I1" s="96" t="s">
        <v>8</v>
      </c>
    </row>
  </sheetData>
  <autoFilter ref="A1:I1" xr:uid="{00000000-0009-0000-0000-000000000000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63"/>
  <sheetViews>
    <sheetView workbookViewId="0">
      <selection sqref="A1:XFD1048576"/>
    </sheetView>
  </sheetViews>
  <sheetFormatPr defaultRowHeight="12.5"/>
  <sheetData>
    <row r="1" spans="1:41" s="6" customFormat="1" ht="33.75" customHeight="1" thickBot="1">
      <c r="A1" s="99" t="s">
        <v>632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5"/>
      <c r="AO1" s="5"/>
    </row>
    <row r="2" spans="1:41" s="6" customFormat="1" ht="27" customHeight="1" thickTop="1" thickBot="1">
      <c r="A2" s="101" t="s">
        <v>633</v>
      </c>
      <c r="B2" s="101" t="s">
        <v>634</v>
      </c>
      <c r="C2" s="101" t="s">
        <v>635</v>
      </c>
      <c r="D2" s="101" t="s">
        <v>636</v>
      </c>
      <c r="E2" s="102" t="s">
        <v>637</v>
      </c>
      <c r="F2" s="102" t="s">
        <v>638</v>
      </c>
      <c r="G2" s="102" t="s">
        <v>639</v>
      </c>
      <c r="H2" s="101" t="s">
        <v>640</v>
      </c>
      <c r="I2" s="105" t="s">
        <v>641</v>
      </c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 t="s">
        <v>642</v>
      </c>
      <c r="AB2" s="108" t="s">
        <v>643</v>
      </c>
      <c r="AC2" s="108" t="s">
        <v>644</v>
      </c>
      <c r="AD2" s="97" t="s">
        <v>645</v>
      </c>
      <c r="AE2" s="97" t="s">
        <v>86</v>
      </c>
      <c r="AF2" s="97"/>
      <c r="AG2" s="97" t="s">
        <v>646</v>
      </c>
      <c r="AH2" s="110" t="s">
        <v>647</v>
      </c>
      <c r="AI2" s="110" t="s">
        <v>648</v>
      </c>
      <c r="AJ2" s="112" t="s">
        <v>649</v>
      </c>
      <c r="AK2" s="113"/>
      <c r="AL2" s="112" t="s">
        <v>650</v>
      </c>
      <c r="AM2" s="113"/>
      <c r="AN2" s="114" t="s">
        <v>651</v>
      </c>
      <c r="AO2" s="115"/>
    </row>
    <row r="3" spans="1:41" s="6" customFormat="1" ht="42.5" thickTop="1">
      <c r="A3" s="102"/>
      <c r="B3" s="102"/>
      <c r="C3" s="102"/>
      <c r="D3" s="102"/>
      <c r="E3" s="103"/>
      <c r="F3" s="104"/>
      <c r="G3" s="104"/>
      <c r="H3" s="102"/>
      <c r="I3" s="7" t="s">
        <v>652</v>
      </c>
      <c r="J3" s="7" t="s">
        <v>653</v>
      </c>
      <c r="K3" s="7" t="s">
        <v>654</v>
      </c>
      <c r="L3" s="8" t="s">
        <v>655</v>
      </c>
      <c r="M3" s="9" t="s">
        <v>656</v>
      </c>
      <c r="N3" s="9" t="s">
        <v>657</v>
      </c>
      <c r="O3" s="10" t="s">
        <v>658</v>
      </c>
      <c r="P3" s="10" t="s">
        <v>659</v>
      </c>
      <c r="Q3" s="9" t="s">
        <v>660</v>
      </c>
      <c r="R3" s="7" t="s">
        <v>661</v>
      </c>
      <c r="S3" s="7" t="s">
        <v>662</v>
      </c>
      <c r="T3" s="7" t="s">
        <v>663</v>
      </c>
      <c r="U3" s="7" t="s">
        <v>664</v>
      </c>
      <c r="V3" s="11" t="s">
        <v>665</v>
      </c>
      <c r="W3" s="12" t="s">
        <v>666</v>
      </c>
      <c r="X3" s="13" t="s">
        <v>667</v>
      </c>
      <c r="Y3" s="14" t="s">
        <v>668</v>
      </c>
      <c r="Z3" s="9" t="s">
        <v>669</v>
      </c>
      <c r="AA3" s="107"/>
      <c r="AB3" s="109"/>
      <c r="AC3" s="109"/>
      <c r="AD3" s="98"/>
      <c r="AE3" s="15" t="s">
        <v>670</v>
      </c>
      <c r="AF3" s="15" t="s">
        <v>671</v>
      </c>
      <c r="AG3" s="98"/>
      <c r="AH3" s="111"/>
      <c r="AI3" s="111"/>
      <c r="AJ3" s="16" t="s">
        <v>672</v>
      </c>
      <c r="AK3" s="16" t="s">
        <v>673</v>
      </c>
      <c r="AL3" s="16" t="s">
        <v>672</v>
      </c>
      <c r="AM3" s="16" t="s">
        <v>673</v>
      </c>
      <c r="AN3" s="17" t="s">
        <v>674</v>
      </c>
      <c r="AO3" s="17" t="s">
        <v>671</v>
      </c>
    </row>
    <row r="4" spans="1:41" s="40" customFormat="1" ht="27" customHeight="1">
      <c r="A4" s="18" t="s">
        <v>32</v>
      </c>
      <c r="B4" s="19">
        <v>15292</v>
      </c>
      <c r="C4" s="20" t="s">
        <v>675</v>
      </c>
      <c r="D4" s="21" t="s">
        <v>117</v>
      </c>
      <c r="E4" s="21" t="s">
        <v>154</v>
      </c>
      <c r="F4" s="21" t="s">
        <v>67</v>
      </c>
      <c r="G4" s="21">
        <v>0</v>
      </c>
      <c r="H4" s="22">
        <v>42369</v>
      </c>
      <c r="I4" s="23">
        <v>0</v>
      </c>
      <c r="J4" s="23">
        <v>0</v>
      </c>
      <c r="K4" s="24">
        <v>0</v>
      </c>
      <c r="L4" s="25" t="s">
        <v>121</v>
      </c>
      <c r="M4" s="26" t="s">
        <v>676</v>
      </c>
      <c r="N4" s="26" t="s">
        <v>677</v>
      </c>
      <c r="O4" s="27"/>
      <c r="P4" s="27">
        <v>15292</v>
      </c>
      <c r="Q4" s="28">
        <v>0</v>
      </c>
      <c r="R4" s="29">
        <v>0</v>
      </c>
      <c r="S4" s="29">
        <v>0</v>
      </c>
      <c r="T4" s="29">
        <v>0</v>
      </c>
      <c r="U4" s="29">
        <v>195339.88</v>
      </c>
      <c r="V4" s="29">
        <v>90000</v>
      </c>
      <c r="W4" s="28">
        <v>0</v>
      </c>
      <c r="X4" s="28">
        <v>0</v>
      </c>
      <c r="Y4" s="28">
        <v>-285339.88</v>
      </c>
      <c r="Z4" s="30">
        <v>0</v>
      </c>
      <c r="AA4" s="31">
        <v>0</v>
      </c>
      <c r="AB4" s="32">
        <v>-90000</v>
      </c>
      <c r="AC4" s="33" t="e">
        <v>#DIV/0!</v>
      </c>
      <c r="AD4" s="34">
        <v>0</v>
      </c>
      <c r="AE4" s="32">
        <v>195339.88</v>
      </c>
      <c r="AF4" s="32">
        <v>0</v>
      </c>
      <c r="AG4" s="35">
        <v>-285339.88</v>
      </c>
      <c r="AH4" s="36" t="e">
        <v>#DIV/0!</v>
      </c>
      <c r="AI4" s="37" t="e">
        <v>#DIV/0!</v>
      </c>
      <c r="AJ4" s="34">
        <v>90000</v>
      </c>
      <c r="AK4" s="38">
        <v>0</v>
      </c>
      <c r="AL4" s="32">
        <v>0</v>
      </c>
      <c r="AM4" s="33" t="e">
        <v>#DIV/0!</v>
      </c>
      <c r="AN4" s="39">
        <v>0</v>
      </c>
      <c r="AO4" s="39">
        <v>0</v>
      </c>
    </row>
    <row r="5" spans="1:41" s="40" customFormat="1" ht="27" customHeight="1">
      <c r="A5" s="18" t="s">
        <v>46</v>
      </c>
      <c r="B5" s="19">
        <v>15278</v>
      </c>
      <c r="C5" s="20" t="s">
        <v>678</v>
      </c>
      <c r="D5" s="21" t="s">
        <v>117</v>
      </c>
      <c r="E5" s="21" t="s">
        <v>154</v>
      </c>
      <c r="F5" s="21" t="s">
        <v>51</v>
      </c>
      <c r="G5" s="21" t="s">
        <v>247</v>
      </c>
      <c r="H5" s="22">
        <v>42368</v>
      </c>
      <c r="I5" s="23">
        <v>0</v>
      </c>
      <c r="J5" s="23">
        <v>0</v>
      </c>
      <c r="K5" s="24">
        <v>0</v>
      </c>
      <c r="L5" s="25" t="s">
        <v>121</v>
      </c>
      <c r="M5" s="26" t="s">
        <v>679</v>
      </c>
      <c r="N5" s="26" t="s">
        <v>680</v>
      </c>
      <c r="O5" s="27"/>
      <c r="P5" s="27">
        <v>15278</v>
      </c>
      <c r="Q5" s="28">
        <v>1826000</v>
      </c>
      <c r="R5" s="29">
        <v>0</v>
      </c>
      <c r="S5" s="29">
        <v>0</v>
      </c>
      <c r="T5" s="29">
        <v>0</v>
      </c>
      <c r="U5" s="29">
        <v>0</v>
      </c>
      <c r="V5" s="29">
        <v>117000</v>
      </c>
      <c r="W5" s="28">
        <v>97000</v>
      </c>
      <c r="X5" s="28">
        <v>1826000</v>
      </c>
      <c r="Y5" s="28">
        <v>1612000</v>
      </c>
      <c r="Z5" s="30">
        <v>0</v>
      </c>
      <c r="AA5" s="31">
        <v>1826000</v>
      </c>
      <c r="AB5" s="32">
        <v>1612000</v>
      </c>
      <c r="AC5" s="33">
        <v>-0.11719605695509309</v>
      </c>
      <c r="AD5" s="34">
        <v>0</v>
      </c>
      <c r="AE5" s="32">
        <v>0</v>
      </c>
      <c r="AF5" s="32">
        <v>0</v>
      </c>
      <c r="AG5" s="35">
        <v>1612000</v>
      </c>
      <c r="AH5" s="36" t="e">
        <v>#DIV/0!</v>
      </c>
      <c r="AI5" s="37" t="e">
        <v>#DIV/0!</v>
      </c>
      <c r="AJ5" s="34">
        <v>117000</v>
      </c>
      <c r="AK5" s="38">
        <v>0</v>
      </c>
      <c r="AL5" s="32">
        <v>97000</v>
      </c>
      <c r="AM5" s="33">
        <v>0</v>
      </c>
      <c r="AN5" s="39">
        <v>0</v>
      </c>
      <c r="AO5" s="39">
        <v>0</v>
      </c>
    </row>
    <row r="6" spans="1:41" s="40" customFormat="1" ht="27" customHeight="1">
      <c r="A6" s="18" t="s">
        <v>39</v>
      </c>
      <c r="B6" s="19">
        <v>15277</v>
      </c>
      <c r="C6" s="20" t="s">
        <v>681</v>
      </c>
      <c r="D6" s="21" t="s">
        <v>117</v>
      </c>
      <c r="E6" s="21" t="s">
        <v>136</v>
      </c>
      <c r="F6" s="21" t="s">
        <v>44</v>
      </c>
      <c r="G6" s="21" t="s">
        <v>126</v>
      </c>
      <c r="H6" s="22">
        <v>42360</v>
      </c>
      <c r="I6" s="23">
        <v>0</v>
      </c>
      <c r="J6" s="23">
        <v>0</v>
      </c>
      <c r="K6" s="24">
        <v>0</v>
      </c>
      <c r="L6" s="25" t="s">
        <v>121</v>
      </c>
      <c r="M6" s="26" t="s">
        <v>682</v>
      </c>
      <c r="N6" s="26" t="s">
        <v>683</v>
      </c>
      <c r="O6" s="27"/>
      <c r="P6" s="27">
        <v>15277</v>
      </c>
      <c r="Q6" s="28">
        <v>538000</v>
      </c>
      <c r="R6" s="29">
        <v>0</v>
      </c>
      <c r="S6" s="29">
        <v>16500</v>
      </c>
      <c r="T6" s="29">
        <v>14300</v>
      </c>
      <c r="U6" s="29">
        <v>1110376.8999999999</v>
      </c>
      <c r="V6" s="29">
        <v>0</v>
      </c>
      <c r="W6" s="28">
        <v>0</v>
      </c>
      <c r="X6" s="28">
        <v>538000</v>
      </c>
      <c r="Y6" s="28">
        <v>-586676.89999999991</v>
      </c>
      <c r="Z6" s="30">
        <v>0</v>
      </c>
      <c r="AA6" s="31">
        <v>538000</v>
      </c>
      <c r="AB6" s="32">
        <v>538000</v>
      </c>
      <c r="AC6" s="33">
        <v>0</v>
      </c>
      <c r="AD6" s="34">
        <v>14300</v>
      </c>
      <c r="AE6" s="32">
        <v>1110376.8999999999</v>
      </c>
      <c r="AF6" s="32">
        <v>0</v>
      </c>
      <c r="AG6" s="35">
        <v>-586676.89999999991</v>
      </c>
      <c r="AH6" s="36" t="e">
        <v>#DIV/0!</v>
      </c>
      <c r="AI6" s="37" t="e">
        <v>#DIV/0!</v>
      </c>
      <c r="AJ6" s="34">
        <v>0</v>
      </c>
      <c r="AK6" s="38" t="e">
        <v>#DIV/0!</v>
      </c>
      <c r="AL6" s="32">
        <v>0</v>
      </c>
      <c r="AM6" s="33" t="e">
        <v>#DIV/0!</v>
      </c>
      <c r="AN6" s="39">
        <v>0</v>
      </c>
      <c r="AO6" s="39">
        <v>0</v>
      </c>
    </row>
    <row r="7" spans="1:41" s="40" customFormat="1" ht="27" customHeight="1">
      <c r="A7" s="18" t="s">
        <v>53</v>
      </c>
      <c r="B7" s="19">
        <v>15267</v>
      </c>
      <c r="C7" s="20" t="s">
        <v>684</v>
      </c>
      <c r="D7" s="21" t="s">
        <v>117</v>
      </c>
      <c r="E7" s="21" t="s">
        <v>154</v>
      </c>
      <c r="F7" s="21" t="s">
        <v>43</v>
      </c>
      <c r="G7" s="21" t="s">
        <v>685</v>
      </c>
      <c r="H7" s="22">
        <v>42356</v>
      </c>
      <c r="I7" s="23">
        <v>0</v>
      </c>
      <c r="J7" s="23">
        <v>0</v>
      </c>
      <c r="K7" s="24">
        <v>0</v>
      </c>
      <c r="L7" s="25" t="s">
        <v>121</v>
      </c>
      <c r="M7" s="26" t="s">
        <v>686</v>
      </c>
      <c r="N7" s="26" t="s">
        <v>687</v>
      </c>
      <c r="O7" s="27"/>
      <c r="P7" s="27">
        <v>15267</v>
      </c>
      <c r="Q7" s="28">
        <v>676000</v>
      </c>
      <c r="R7" s="29">
        <v>0</v>
      </c>
      <c r="S7" s="29">
        <v>0</v>
      </c>
      <c r="T7" s="29">
        <v>0</v>
      </c>
      <c r="U7" s="29">
        <v>1454957.27</v>
      </c>
      <c r="V7" s="29">
        <v>90000</v>
      </c>
      <c r="W7" s="28">
        <v>110000</v>
      </c>
      <c r="X7" s="28">
        <v>676000</v>
      </c>
      <c r="Y7" s="28">
        <v>-978957.27</v>
      </c>
      <c r="Z7" s="30">
        <v>0</v>
      </c>
      <c r="AA7" s="31">
        <v>676000</v>
      </c>
      <c r="AB7" s="32">
        <v>476000</v>
      </c>
      <c r="AC7" s="33">
        <v>-0.29585798816568049</v>
      </c>
      <c r="AD7" s="34">
        <v>0</v>
      </c>
      <c r="AE7" s="32">
        <v>1454957.27</v>
      </c>
      <c r="AF7" s="32">
        <v>0</v>
      </c>
      <c r="AG7" s="35">
        <v>-978957.27</v>
      </c>
      <c r="AH7" s="36" t="e">
        <v>#DIV/0!</v>
      </c>
      <c r="AI7" s="37" t="e">
        <v>#DIV/0!</v>
      </c>
      <c r="AJ7" s="34">
        <v>90000</v>
      </c>
      <c r="AK7" s="38">
        <v>0</v>
      </c>
      <c r="AL7" s="32">
        <v>110000</v>
      </c>
      <c r="AM7" s="33">
        <v>0</v>
      </c>
      <c r="AN7" s="39">
        <v>0</v>
      </c>
      <c r="AO7" s="39">
        <v>0</v>
      </c>
    </row>
    <row r="8" spans="1:41" s="40" customFormat="1" ht="27" customHeight="1">
      <c r="A8" s="18" t="s">
        <v>53</v>
      </c>
      <c r="B8" s="19">
        <v>15263</v>
      </c>
      <c r="C8" s="20" t="s">
        <v>688</v>
      </c>
      <c r="D8" s="21" t="s">
        <v>210</v>
      </c>
      <c r="E8" s="21" t="s">
        <v>136</v>
      </c>
      <c r="F8" s="21" t="s">
        <v>38</v>
      </c>
      <c r="G8" s="21" t="s">
        <v>126</v>
      </c>
      <c r="H8" s="22">
        <v>42328</v>
      </c>
      <c r="I8" s="23">
        <v>42369</v>
      </c>
      <c r="J8" s="23">
        <v>0</v>
      </c>
      <c r="K8" s="24">
        <v>0</v>
      </c>
      <c r="L8" s="25" t="s">
        <v>127</v>
      </c>
      <c r="M8" s="26" t="s">
        <v>689</v>
      </c>
      <c r="N8" s="26" t="s">
        <v>690</v>
      </c>
      <c r="O8" s="27"/>
      <c r="P8" s="27">
        <v>15263</v>
      </c>
      <c r="Q8" s="28">
        <v>478000</v>
      </c>
      <c r="R8" s="29">
        <v>0</v>
      </c>
      <c r="S8" s="29">
        <v>770390</v>
      </c>
      <c r="T8" s="29">
        <v>0</v>
      </c>
      <c r="U8" s="29">
        <v>746000</v>
      </c>
      <c r="V8" s="29">
        <v>0</v>
      </c>
      <c r="W8" s="28">
        <v>0</v>
      </c>
      <c r="X8" s="28">
        <v>478000</v>
      </c>
      <c r="Y8" s="28">
        <v>-479936.9</v>
      </c>
      <c r="Z8" s="30">
        <v>81646.899999999994</v>
      </c>
      <c r="AA8" s="31">
        <v>478000</v>
      </c>
      <c r="AB8" s="32">
        <v>396353.1</v>
      </c>
      <c r="AC8" s="33">
        <v>-0.17080941422594148</v>
      </c>
      <c r="AD8" s="34">
        <v>0</v>
      </c>
      <c r="AE8" s="32">
        <v>746000</v>
      </c>
      <c r="AF8" s="32">
        <v>130290</v>
      </c>
      <c r="AG8" s="35">
        <v>-479936.9</v>
      </c>
      <c r="AH8" s="36">
        <v>-0.40935909129560727</v>
      </c>
      <c r="AI8" s="37" t="e">
        <v>#DIV/0!</v>
      </c>
      <c r="AJ8" s="34">
        <v>0</v>
      </c>
      <c r="AK8" s="38" t="e">
        <v>#DIV/0!</v>
      </c>
      <c r="AL8" s="32">
        <v>0</v>
      </c>
      <c r="AM8" s="33" t="e">
        <v>#DIV/0!</v>
      </c>
      <c r="AN8" s="39">
        <v>0</v>
      </c>
      <c r="AO8" s="39">
        <v>0</v>
      </c>
    </row>
    <row r="9" spans="1:41" s="40" customFormat="1" ht="27" customHeight="1">
      <c r="A9" s="18" t="s">
        <v>28</v>
      </c>
      <c r="B9" s="19">
        <v>15256</v>
      </c>
      <c r="C9" s="20" t="s">
        <v>116</v>
      </c>
      <c r="D9" s="21" t="s">
        <v>117</v>
      </c>
      <c r="E9" s="21" t="s">
        <v>118</v>
      </c>
      <c r="F9" s="21" t="s">
        <v>119</v>
      </c>
      <c r="G9" s="21" t="s">
        <v>120</v>
      </c>
      <c r="H9" s="22">
        <v>42297</v>
      </c>
      <c r="I9" s="23">
        <v>0</v>
      </c>
      <c r="J9" s="23">
        <v>0</v>
      </c>
      <c r="K9" s="24">
        <v>0</v>
      </c>
      <c r="L9" s="25" t="s">
        <v>121</v>
      </c>
      <c r="M9" s="26" t="s">
        <v>122</v>
      </c>
      <c r="N9" s="26" t="s">
        <v>123</v>
      </c>
      <c r="O9" s="27"/>
      <c r="P9" s="27">
        <v>15256</v>
      </c>
      <c r="Q9" s="28">
        <v>2750000</v>
      </c>
      <c r="R9" s="29">
        <v>0</v>
      </c>
      <c r="S9" s="29">
        <v>2750000</v>
      </c>
      <c r="T9" s="29">
        <v>0</v>
      </c>
      <c r="U9" s="29">
        <v>0</v>
      </c>
      <c r="V9" s="29">
        <v>6000</v>
      </c>
      <c r="W9" s="28">
        <v>0</v>
      </c>
      <c r="X9" s="28">
        <v>2750000</v>
      </c>
      <c r="Y9" s="28">
        <v>2744000</v>
      </c>
      <c r="Z9" s="30">
        <v>0</v>
      </c>
      <c r="AA9" s="31">
        <v>2750000</v>
      </c>
      <c r="AB9" s="32">
        <v>2744000</v>
      </c>
      <c r="AC9" s="33">
        <v>-2.1818181818181819E-3</v>
      </c>
      <c r="AD9" s="34">
        <v>0</v>
      </c>
      <c r="AE9" s="32">
        <v>0</v>
      </c>
      <c r="AF9" s="32">
        <v>0</v>
      </c>
      <c r="AG9" s="35">
        <v>2744000</v>
      </c>
      <c r="AH9" s="36" t="e">
        <v>#DIV/0!</v>
      </c>
      <c r="AI9" s="37" t="e">
        <v>#DIV/0!</v>
      </c>
      <c r="AJ9" s="34">
        <v>6000</v>
      </c>
      <c r="AK9" s="38">
        <v>0</v>
      </c>
      <c r="AL9" s="32">
        <v>0</v>
      </c>
      <c r="AM9" s="33" t="e">
        <v>#DIV/0!</v>
      </c>
      <c r="AN9" s="39">
        <v>0</v>
      </c>
      <c r="AO9" s="39">
        <v>0</v>
      </c>
    </row>
    <row r="10" spans="1:41" s="40" customFormat="1" ht="27" customHeight="1">
      <c r="A10" s="18" t="s">
        <v>28</v>
      </c>
      <c r="B10" s="19">
        <v>15247</v>
      </c>
      <c r="C10" s="20" t="s">
        <v>124</v>
      </c>
      <c r="D10" s="21" t="s">
        <v>117</v>
      </c>
      <c r="E10" s="21" t="s">
        <v>118</v>
      </c>
      <c r="F10" s="21" t="s">
        <v>125</v>
      </c>
      <c r="G10" s="21" t="s">
        <v>126</v>
      </c>
      <c r="H10" s="22">
        <v>42285</v>
      </c>
      <c r="I10" s="23">
        <v>0</v>
      </c>
      <c r="J10" s="23">
        <v>0</v>
      </c>
      <c r="K10" s="24">
        <v>0</v>
      </c>
      <c r="L10" s="25" t="s">
        <v>127</v>
      </c>
      <c r="M10" s="26" t="s">
        <v>128</v>
      </c>
      <c r="N10" s="26" t="s">
        <v>129</v>
      </c>
      <c r="O10" s="27"/>
      <c r="P10" s="27">
        <v>15247</v>
      </c>
      <c r="Q10" s="28">
        <v>3500000</v>
      </c>
      <c r="R10" s="29">
        <v>0</v>
      </c>
      <c r="S10" s="29">
        <v>4610377</v>
      </c>
      <c r="T10" s="29">
        <v>0</v>
      </c>
      <c r="U10" s="29">
        <v>120980</v>
      </c>
      <c r="V10" s="29">
        <v>109450</v>
      </c>
      <c r="W10" s="28">
        <v>177250</v>
      </c>
      <c r="X10" s="28">
        <v>3500000</v>
      </c>
      <c r="Y10" s="28">
        <v>2565096.9000000004</v>
      </c>
      <c r="Z10" s="30">
        <v>527223.09999999986</v>
      </c>
      <c r="AA10" s="31">
        <v>3500000</v>
      </c>
      <c r="AB10" s="32">
        <v>2686076.9000000004</v>
      </c>
      <c r="AC10" s="33">
        <v>-0.23254945714285705</v>
      </c>
      <c r="AD10" s="34">
        <v>0</v>
      </c>
      <c r="AE10" s="32">
        <v>120980</v>
      </c>
      <c r="AF10" s="32">
        <v>0</v>
      </c>
      <c r="AG10" s="35">
        <v>2565096.9000000004</v>
      </c>
      <c r="AH10" s="36">
        <v>-0.3219486443575964</v>
      </c>
      <c r="AI10" s="37" t="e">
        <v>#DIV/0!</v>
      </c>
      <c r="AJ10" s="34">
        <v>109450</v>
      </c>
      <c r="AK10" s="38">
        <v>0.17083333333333334</v>
      </c>
      <c r="AL10" s="32">
        <v>177250</v>
      </c>
      <c r="AM10" s="33">
        <v>1.5277777777777777E-2</v>
      </c>
      <c r="AN10" s="39">
        <v>0</v>
      </c>
      <c r="AO10" s="39">
        <v>0</v>
      </c>
    </row>
    <row r="11" spans="1:41" s="40" customFormat="1" ht="27" customHeight="1">
      <c r="A11" s="18" t="s">
        <v>35</v>
      </c>
      <c r="B11" s="19">
        <v>15246</v>
      </c>
      <c r="C11" s="20" t="s">
        <v>130</v>
      </c>
      <c r="D11" s="21" t="s">
        <v>117</v>
      </c>
      <c r="E11" s="21" t="s">
        <v>131</v>
      </c>
      <c r="F11" s="21" t="s">
        <v>132</v>
      </c>
      <c r="G11" s="21" t="s">
        <v>133</v>
      </c>
      <c r="H11" s="22">
        <v>42264</v>
      </c>
      <c r="I11" s="23">
        <v>0</v>
      </c>
      <c r="J11" s="23">
        <v>0</v>
      </c>
      <c r="K11" s="24">
        <v>0</v>
      </c>
      <c r="L11" s="25" t="s">
        <v>121</v>
      </c>
      <c r="M11" s="26" t="s">
        <v>134</v>
      </c>
      <c r="N11" s="26" t="s">
        <v>135</v>
      </c>
      <c r="O11" s="27"/>
      <c r="P11" s="27">
        <v>15246</v>
      </c>
      <c r="Q11" s="28">
        <v>2687000</v>
      </c>
      <c r="R11" s="29">
        <v>0</v>
      </c>
      <c r="S11" s="29">
        <v>4141957</v>
      </c>
      <c r="T11" s="29">
        <v>4675</v>
      </c>
      <c r="U11" s="29">
        <v>0</v>
      </c>
      <c r="V11" s="29">
        <v>0</v>
      </c>
      <c r="W11" s="28">
        <v>0</v>
      </c>
      <c r="X11" s="28">
        <v>2687000</v>
      </c>
      <c r="Y11" s="28">
        <v>2384625.0099999998</v>
      </c>
      <c r="Z11" s="30">
        <v>297699.99</v>
      </c>
      <c r="AA11" s="31">
        <v>2687000</v>
      </c>
      <c r="AB11" s="32">
        <v>2389300.0099999998</v>
      </c>
      <c r="AC11" s="33">
        <v>-0.11079270189802762</v>
      </c>
      <c r="AD11" s="34">
        <v>4675</v>
      </c>
      <c r="AE11" s="32">
        <v>0</v>
      </c>
      <c r="AF11" s="32">
        <v>0</v>
      </c>
      <c r="AG11" s="35">
        <v>2384625.0099999998</v>
      </c>
      <c r="AH11" s="36">
        <v>-0.14884999499999998</v>
      </c>
      <c r="AI11" s="37" t="e">
        <v>#DIV/0!</v>
      </c>
      <c r="AJ11" s="34">
        <v>0</v>
      </c>
      <c r="AK11" s="38" t="e">
        <v>#DIV/0!</v>
      </c>
      <c r="AL11" s="32">
        <v>0</v>
      </c>
      <c r="AM11" s="33" t="e">
        <v>#DIV/0!</v>
      </c>
      <c r="AN11" s="39">
        <v>0</v>
      </c>
      <c r="AO11" s="39">
        <v>0</v>
      </c>
    </row>
    <row r="12" spans="1:41" s="40" customFormat="1" ht="27" customHeight="1">
      <c r="A12" s="18" t="s">
        <v>36</v>
      </c>
      <c r="B12" s="19">
        <v>15245</v>
      </c>
      <c r="C12" s="20" t="s">
        <v>691</v>
      </c>
      <c r="D12" s="21" t="s">
        <v>117</v>
      </c>
      <c r="E12" s="21" t="s">
        <v>154</v>
      </c>
      <c r="F12" s="21" t="s">
        <v>692</v>
      </c>
      <c r="G12" s="21" t="s">
        <v>339</v>
      </c>
      <c r="H12" s="22">
        <v>42339</v>
      </c>
      <c r="I12" s="23">
        <v>0</v>
      </c>
      <c r="J12" s="23">
        <v>0</v>
      </c>
      <c r="K12" s="24">
        <v>0</v>
      </c>
      <c r="L12" s="25" t="s">
        <v>121</v>
      </c>
      <c r="M12" s="26" t="s">
        <v>693</v>
      </c>
      <c r="N12" s="26" t="s">
        <v>694</v>
      </c>
      <c r="O12" s="27"/>
      <c r="P12" s="27">
        <v>15245</v>
      </c>
      <c r="Q12" s="28">
        <v>1252000</v>
      </c>
      <c r="R12" s="29">
        <v>0</v>
      </c>
      <c r="S12" s="29">
        <v>1998000</v>
      </c>
      <c r="T12" s="29">
        <v>26282.42</v>
      </c>
      <c r="U12" s="29">
        <v>15811.97</v>
      </c>
      <c r="V12" s="29">
        <v>165600</v>
      </c>
      <c r="W12" s="28">
        <v>130000</v>
      </c>
      <c r="X12" s="28">
        <v>1252000</v>
      </c>
      <c r="Y12" s="28">
        <v>831728.56</v>
      </c>
      <c r="Z12" s="30">
        <v>82577.049999999988</v>
      </c>
      <c r="AA12" s="31">
        <v>1252000</v>
      </c>
      <c r="AB12" s="32">
        <v>873822.95000000007</v>
      </c>
      <c r="AC12" s="33">
        <v>-0.30205834664536735</v>
      </c>
      <c r="AD12" s="34">
        <v>26282.42</v>
      </c>
      <c r="AE12" s="32">
        <v>15811.97</v>
      </c>
      <c r="AF12" s="32">
        <v>0</v>
      </c>
      <c r="AG12" s="35">
        <v>831728.56</v>
      </c>
      <c r="AH12" s="36">
        <v>-0.28665216460837062</v>
      </c>
      <c r="AI12" s="37" t="e">
        <v>#DIV/0!</v>
      </c>
      <c r="AJ12" s="34">
        <v>165600</v>
      </c>
      <c r="AK12" s="38">
        <v>2.5882352941176471E-2</v>
      </c>
      <c r="AL12" s="32">
        <v>130000</v>
      </c>
      <c r="AM12" s="33">
        <v>0</v>
      </c>
      <c r="AN12" s="39">
        <v>0</v>
      </c>
      <c r="AO12" s="39">
        <v>0</v>
      </c>
    </row>
    <row r="13" spans="1:41" s="40" customFormat="1" ht="27" customHeight="1">
      <c r="A13" s="18" t="s">
        <v>58</v>
      </c>
      <c r="B13" s="19">
        <v>15242</v>
      </c>
      <c r="C13" s="20" t="s">
        <v>695</v>
      </c>
      <c r="D13" s="21" t="s">
        <v>117</v>
      </c>
      <c r="E13" s="21" t="s">
        <v>136</v>
      </c>
      <c r="F13" s="21" t="s">
        <v>44</v>
      </c>
      <c r="G13" s="21" t="s">
        <v>126</v>
      </c>
      <c r="H13" s="22">
        <v>42334</v>
      </c>
      <c r="I13" s="23">
        <v>0</v>
      </c>
      <c r="J13" s="23">
        <v>0</v>
      </c>
      <c r="K13" s="24">
        <v>0</v>
      </c>
      <c r="L13" s="25" t="s">
        <v>121</v>
      </c>
      <c r="M13" s="26" t="s">
        <v>696</v>
      </c>
      <c r="N13" s="26" t="s">
        <v>697</v>
      </c>
      <c r="O13" s="27"/>
      <c r="P13" s="27">
        <v>15242</v>
      </c>
      <c r="Q13" s="28">
        <v>3196000</v>
      </c>
      <c r="R13" s="29">
        <v>0</v>
      </c>
      <c r="S13" s="29">
        <v>3196000</v>
      </c>
      <c r="T13" s="29">
        <v>0</v>
      </c>
      <c r="U13" s="29">
        <v>1560000</v>
      </c>
      <c r="V13" s="29">
        <v>326670</v>
      </c>
      <c r="W13" s="28">
        <v>198000</v>
      </c>
      <c r="X13" s="28">
        <v>3196000</v>
      </c>
      <c r="Y13" s="28">
        <v>1111330</v>
      </c>
      <c r="Z13" s="30">
        <v>0</v>
      </c>
      <c r="AA13" s="31">
        <v>3196000</v>
      </c>
      <c r="AB13" s="32">
        <v>2671330</v>
      </c>
      <c r="AC13" s="33">
        <v>-0.16416458072590739</v>
      </c>
      <c r="AD13" s="34">
        <v>0</v>
      </c>
      <c r="AE13" s="32">
        <v>1560000</v>
      </c>
      <c r="AF13" s="32">
        <v>0</v>
      </c>
      <c r="AG13" s="35">
        <v>1111330</v>
      </c>
      <c r="AH13" s="36" t="e">
        <v>#DIV/0!</v>
      </c>
      <c r="AI13" s="37" t="e">
        <v>#DIV/0!</v>
      </c>
      <c r="AJ13" s="34">
        <v>326670</v>
      </c>
      <c r="AK13" s="38">
        <v>2.7767857142857143E-2</v>
      </c>
      <c r="AL13" s="32">
        <v>198000</v>
      </c>
      <c r="AM13" s="33">
        <v>0</v>
      </c>
      <c r="AN13" s="39">
        <v>0</v>
      </c>
      <c r="AO13" s="39">
        <v>0</v>
      </c>
    </row>
    <row r="14" spans="1:41" s="40" customFormat="1" ht="27" customHeight="1">
      <c r="A14" s="18" t="s">
        <v>57</v>
      </c>
      <c r="B14" s="19">
        <v>15198</v>
      </c>
      <c r="C14" s="20" t="s">
        <v>698</v>
      </c>
      <c r="D14" s="21" t="s">
        <v>117</v>
      </c>
      <c r="E14" s="21" t="s">
        <v>136</v>
      </c>
      <c r="F14" s="21" t="s">
        <v>38</v>
      </c>
      <c r="G14" s="21" t="s">
        <v>137</v>
      </c>
      <c r="H14" s="22">
        <v>42305</v>
      </c>
      <c r="I14" s="23">
        <v>0</v>
      </c>
      <c r="J14" s="23">
        <v>0</v>
      </c>
      <c r="K14" s="24">
        <v>0</v>
      </c>
      <c r="L14" s="25" t="s">
        <v>121</v>
      </c>
      <c r="M14" s="26" t="s">
        <v>138</v>
      </c>
      <c r="N14" s="26" t="s">
        <v>139</v>
      </c>
      <c r="O14" s="27"/>
      <c r="P14" s="27">
        <v>15198</v>
      </c>
      <c r="Q14" s="28">
        <v>217000</v>
      </c>
      <c r="R14" s="29">
        <v>0</v>
      </c>
      <c r="S14" s="29">
        <v>337980</v>
      </c>
      <c r="T14" s="29">
        <v>82419.39</v>
      </c>
      <c r="U14" s="29">
        <v>0</v>
      </c>
      <c r="V14" s="29">
        <v>0</v>
      </c>
      <c r="W14" s="28">
        <v>0</v>
      </c>
      <c r="X14" s="28">
        <v>217000</v>
      </c>
      <c r="Y14" s="28">
        <v>132210.63</v>
      </c>
      <c r="Z14" s="30">
        <v>2369.9799999999959</v>
      </c>
      <c r="AA14" s="31">
        <v>217000</v>
      </c>
      <c r="AB14" s="32">
        <v>214630.02000000002</v>
      </c>
      <c r="AC14" s="33">
        <v>-1.0921566820276412E-2</v>
      </c>
      <c r="AD14" s="34">
        <v>82419.39</v>
      </c>
      <c r="AE14" s="32">
        <v>0</v>
      </c>
      <c r="AF14" s="32">
        <v>0</v>
      </c>
      <c r="AG14" s="35">
        <v>132210.63</v>
      </c>
      <c r="AH14" s="36">
        <v>-1.9362581699346373E-2</v>
      </c>
      <c r="AI14" s="37" t="e">
        <v>#DIV/0!</v>
      </c>
      <c r="AJ14" s="34">
        <v>0</v>
      </c>
      <c r="AK14" s="38" t="e">
        <v>#DIV/0!</v>
      </c>
      <c r="AL14" s="32">
        <v>0</v>
      </c>
      <c r="AM14" s="33" t="e">
        <v>#DIV/0!</v>
      </c>
      <c r="AN14" s="39">
        <v>0</v>
      </c>
      <c r="AO14" s="39">
        <v>0</v>
      </c>
    </row>
    <row r="15" spans="1:41" s="40" customFormat="1" ht="27" customHeight="1">
      <c r="A15" s="18" t="s">
        <v>15</v>
      </c>
      <c r="B15" s="19">
        <v>15197</v>
      </c>
      <c r="C15" s="20" t="s">
        <v>699</v>
      </c>
      <c r="D15" s="21" t="s">
        <v>117</v>
      </c>
      <c r="E15" s="21" t="s">
        <v>154</v>
      </c>
      <c r="F15" s="21" t="s">
        <v>49</v>
      </c>
      <c r="G15" s="21" t="s">
        <v>339</v>
      </c>
      <c r="H15" s="22">
        <v>42367</v>
      </c>
      <c r="I15" s="23">
        <v>0</v>
      </c>
      <c r="J15" s="23">
        <v>0</v>
      </c>
      <c r="K15" s="24">
        <v>0</v>
      </c>
      <c r="L15" s="25" t="s">
        <v>121</v>
      </c>
      <c r="M15" s="26" t="s">
        <v>700</v>
      </c>
      <c r="N15" s="26" t="s">
        <v>701</v>
      </c>
      <c r="O15" s="27"/>
      <c r="P15" s="27">
        <v>15197</v>
      </c>
      <c r="Q15" s="28">
        <v>1340000</v>
      </c>
      <c r="R15" s="29">
        <v>0</v>
      </c>
      <c r="S15" s="29">
        <v>0</v>
      </c>
      <c r="T15" s="29">
        <v>0</v>
      </c>
      <c r="U15" s="29">
        <v>4201.71</v>
      </c>
      <c r="V15" s="29">
        <v>231550</v>
      </c>
      <c r="W15" s="28">
        <v>268125</v>
      </c>
      <c r="X15" s="28">
        <v>1340000</v>
      </c>
      <c r="Y15" s="28">
        <v>836123.29</v>
      </c>
      <c r="Z15" s="30">
        <v>0</v>
      </c>
      <c r="AA15" s="31">
        <v>1340000</v>
      </c>
      <c r="AB15" s="32">
        <v>840325</v>
      </c>
      <c r="AC15" s="33">
        <v>-0.3728917910447761</v>
      </c>
      <c r="AD15" s="34">
        <v>0</v>
      </c>
      <c r="AE15" s="32">
        <v>4201.71</v>
      </c>
      <c r="AF15" s="32">
        <v>0</v>
      </c>
      <c r="AG15" s="35">
        <v>836123.29</v>
      </c>
      <c r="AH15" s="36" t="e">
        <v>#DIV/0!</v>
      </c>
      <c r="AI15" s="37" t="e">
        <v>#DIV/0!</v>
      </c>
      <c r="AJ15" s="34">
        <v>231550</v>
      </c>
      <c r="AK15" s="38">
        <v>0</v>
      </c>
      <c r="AL15" s="32">
        <v>268125</v>
      </c>
      <c r="AM15" s="33">
        <v>0</v>
      </c>
      <c r="AN15" s="39">
        <v>0</v>
      </c>
      <c r="AO15" s="39">
        <v>0</v>
      </c>
    </row>
    <row r="16" spans="1:41" s="40" customFormat="1" ht="27" customHeight="1">
      <c r="A16" s="18" t="s">
        <v>29</v>
      </c>
      <c r="B16" s="19">
        <v>15180</v>
      </c>
      <c r="C16" s="20" t="s">
        <v>140</v>
      </c>
      <c r="D16" s="21" t="s">
        <v>210</v>
      </c>
      <c r="E16" s="21" t="s">
        <v>141</v>
      </c>
      <c r="F16" s="21" t="s">
        <v>142</v>
      </c>
      <c r="G16" s="21" t="s">
        <v>142</v>
      </c>
      <c r="H16" s="22">
        <v>42271</v>
      </c>
      <c r="I16" s="23">
        <v>42334</v>
      </c>
      <c r="J16" s="23">
        <v>0</v>
      </c>
      <c r="K16" s="24">
        <v>0</v>
      </c>
      <c r="L16" s="25" t="s">
        <v>121</v>
      </c>
      <c r="M16" s="26" t="s">
        <v>143</v>
      </c>
      <c r="N16" s="26" t="s">
        <v>144</v>
      </c>
      <c r="O16" s="27"/>
      <c r="P16" s="27">
        <v>15180</v>
      </c>
      <c r="Q16" s="28">
        <v>94000</v>
      </c>
      <c r="R16" s="29">
        <v>0</v>
      </c>
      <c r="S16" s="29">
        <v>94000</v>
      </c>
      <c r="T16" s="29">
        <v>127976.1</v>
      </c>
      <c r="U16" s="29">
        <v>55137.760000000002</v>
      </c>
      <c r="V16" s="29">
        <v>-4675</v>
      </c>
      <c r="W16" s="28">
        <v>0</v>
      </c>
      <c r="X16" s="28">
        <v>94000</v>
      </c>
      <c r="Y16" s="28">
        <v>-89398.320000000022</v>
      </c>
      <c r="Z16" s="30">
        <v>284.46000000000004</v>
      </c>
      <c r="AA16" s="31">
        <v>94000</v>
      </c>
      <c r="AB16" s="32">
        <v>93715.54</v>
      </c>
      <c r="AC16" s="33">
        <v>-3.0261702127660256E-3</v>
      </c>
      <c r="AD16" s="34">
        <v>127976.1</v>
      </c>
      <c r="AE16" s="32">
        <v>55137.760000000002</v>
      </c>
      <c r="AF16" s="32">
        <v>0</v>
      </c>
      <c r="AG16" s="35">
        <v>-89398.320000000022</v>
      </c>
      <c r="AH16" s="36" t="e">
        <v>#DIV/0!</v>
      </c>
      <c r="AI16" s="37">
        <v>-4.3100000000000006E-2</v>
      </c>
      <c r="AJ16" s="34">
        <v>0</v>
      </c>
      <c r="AK16" s="38" t="e">
        <v>#DIV/0!</v>
      </c>
      <c r="AL16" s="32">
        <v>0</v>
      </c>
      <c r="AM16" s="33" t="e">
        <v>#DIV/0!</v>
      </c>
      <c r="AN16" s="39">
        <v>0</v>
      </c>
      <c r="AO16" s="39">
        <v>0</v>
      </c>
    </row>
    <row r="17" spans="1:41" s="40" customFormat="1" ht="27" customHeight="1">
      <c r="A17" s="18" t="s">
        <v>30</v>
      </c>
      <c r="B17" s="19">
        <v>15176</v>
      </c>
      <c r="C17" s="20" t="s">
        <v>145</v>
      </c>
      <c r="D17" s="21" t="s">
        <v>117</v>
      </c>
      <c r="E17" s="21" t="s">
        <v>136</v>
      </c>
      <c r="F17" s="21" t="s">
        <v>48</v>
      </c>
      <c r="G17" s="21">
        <v>0</v>
      </c>
      <c r="H17" s="22">
        <v>42247</v>
      </c>
      <c r="I17" s="23">
        <v>0</v>
      </c>
      <c r="J17" s="23">
        <v>0</v>
      </c>
      <c r="K17" s="24">
        <v>0</v>
      </c>
      <c r="L17" s="25" t="s">
        <v>121</v>
      </c>
      <c r="M17" s="26" t="s">
        <v>146</v>
      </c>
      <c r="N17" s="26" t="s">
        <v>147</v>
      </c>
      <c r="O17" s="27"/>
      <c r="P17" s="27">
        <v>15176</v>
      </c>
      <c r="Q17" s="28">
        <v>0</v>
      </c>
      <c r="R17" s="29">
        <v>0</v>
      </c>
      <c r="S17" s="29">
        <v>42094</v>
      </c>
      <c r="T17" s="29">
        <v>46928.77</v>
      </c>
      <c r="U17" s="29">
        <v>0</v>
      </c>
      <c r="V17" s="29">
        <v>14090</v>
      </c>
      <c r="W17" s="28">
        <v>39000</v>
      </c>
      <c r="X17" s="28">
        <v>0</v>
      </c>
      <c r="Y17" s="28">
        <v>-99651.94</v>
      </c>
      <c r="Z17" s="30">
        <v>-366.82999999999447</v>
      </c>
      <c r="AA17" s="31">
        <v>0</v>
      </c>
      <c r="AB17" s="32">
        <v>-52723.170000000006</v>
      </c>
      <c r="AC17" s="33" t="e">
        <v>#DIV/0!</v>
      </c>
      <c r="AD17" s="34">
        <v>46928.77</v>
      </c>
      <c r="AE17" s="32">
        <v>0</v>
      </c>
      <c r="AF17" s="32">
        <v>0</v>
      </c>
      <c r="AG17" s="35">
        <v>-99651.94</v>
      </c>
      <c r="AH17" s="36">
        <v>1.1119342496845871E-2</v>
      </c>
      <c r="AI17" s="37" t="e">
        <v>#DIV/0!</v>
      </c>
      <c r="AJ17" s="34">
        <v>14090</v>
      </c>
      <c r="AK17" s="38">
        <v>0.49678571428571427</v>
      </c>
      <c r="AL17" s="32">
        <v>39000</v>
      </c>
      <c r="AM17" s="33">
        <v>0</v>
      </c>
      <c r="AN17" s="39">
        <v>0</v>
      </c>
      <c r="AO17" s="39">
        <v>0</v>
      </c>
    </row>
    <row r="18" spans="1:41" s="40" customFormat="1" ht="27" customHeight="1">
      <c r="A18" s="18" t="s">
        <v>58</v>
      </c>
      <c r="B18" s="19">
        <v>15168</v>
      </c>
      <c r="C18" s="20" t="s">
        <v>702</v>
      </c>
      <c r="D18" s="21" t="s">
        <v>117</v>
      </c>
      <c r="E18" s="21" t="s">
        <v>154</v>
      </c>
      <c r="F18" s="21" t="s">
        <v>42</v>
      </c>
      <c r="G18" s="21" t="s">
        <v>247</v>
      </c>
      <c r="H18" s="22">
        <v>42328</v>
      </c>
      <c r="I18" s="23">
        <v>0</v>
      </c>
      <c r="J18" s="23">
        <v>0</v>
      </c>
      <c r="K18" s="24">
        <v>0</v>
      </c>
      <c r="L18" s="25" t="s">
        <v>121</v>
      </c>
      <c r="M18" s="26" t="s">
        <v>703</v>
      </c>
      <c r="N18" s="26" t="s">
        <v>704</v>
      </c>
      <c r="O18" s="27"/>
      <c r="P18" s="27">
        <v>15168</v>
      </c>
      <c r="Q18" s="28">
        <v>2910000</v>
      </c>
      <c r="R18" s="29">
        <v>0</v>
      </c>
      <c r="S18" s="29">
        <v>4470000</v>
      </c>
      <c r="T18" s="29">
        <v>21726</v>
      </c>
      <c r="U18" s="29">
        <v>11218.88</v>
      </c>
      <c r="V18" s="29">
        <v>270050</v>
      </c>
      <c r="W18" s="28">
        <v>245575</v>
      </c>
      <c r="X18" s="28">
        <v>2910000</v>
      </c>
      <c r="Y18" s="28">
        <v>2361430.12</v>
      </c>
      <c r="Z18" s="30">
        <v>0</v>
      </c>
      <c r="AA18" s="31">
        <v>2910000</v>
      </c>
      <c r="AB18" s="32">
        <v>2394375</v>
      </c>
      <c r="AC18" s="33">
        <v>-0.17719072164948454</v>
      </c>
      <c r="AD18" s="34">
        <v>21726</v>
      </c>
      <c r="AE18" s="32">
        <v>11218.88</v>
      </c>
      <c r="AF18" s="32">
        <v>0</v>
      </c>
      <c r="AG18" s="35">
        <v>2361430.12</v>
      </c>
      <c r="AH18" s="36" t="e">
        <v>#DIV/0!</v>
      </c>
      <c r="AI18" s="37" t="e">
        <v>#DIV/0!</v>
      </c>
      <c r="AJ18" s="34">
        <v>270050</v>
      </c>
      <c r="AK18" s="38">
        <v>6.2977099236641215E-2</v>
      </c>
      <c r="AL18" s="32">
        <v>245575</v>
      </c>
      <c r="AM18" s="33">
        <v>0</v>
      </c>
      <c r="AN18" s="39">
        <v>0</v>
      </c>
      <c r="AO18" s="39">
        <v>0</v>
      </c>
    </row>
    <row r="19" spans="1:41" s="40" customFormat="1" ht="27" customHeight="1">
      <c r="A19" s="18" t="s">
        <v>32</v>
      </c>
      <c r="B19" s="19">
        <v>15167</v>
      </c>
      <c r="C19" s="20" t="s">
        <v>705</v>
      </c>
      <c r="D19" s="21" t="s">
        <v>117</v>
      </c>
      <c r="E19" s="21" t="s">
        <v>154</v>
      </c>
      <c r="F19" s="21" t="s">
        <v>51</v>
      </c>
      <c r="G19" s="21" t="s">
        <v>156</v>
      </c>
      <c r="H19" s="22">
        <v>42368</v>
      </c>
      <c r="I19" s="23">
        <v>0</v>
      </c>
      <c r="J19" s="23">
        <v>0</v>
      </c>
      <c r="K19" s="24">
        <v>0</v>
      </c>
      <c r="L19" s="25" t="s">
        <v>121</v>
      </c>
      <c r="M19" s="26" t="s">
        <v>706</v>
      </c>
      <c r="N19" s="26" t="s">
        <v>707</v>
      </c>
      <c r="O19" s="27"/>
      <c r="P19" s="27">
        <v>15167</v>
      </c>
      <c r="Q19" s="28">
        <v>1490000</v>
      </c>
      <c r="R19" s="29">
        <v>0</v>
      </c>
      <c r="S19" s="29">
        <v>0</v>
      </c>
      <c r="T19" s="29">
        <v>58781.93</v>
      </c>
      <c r="U19" s="29">
        <v>5420</v>
      </c>
      <c r="V19" s="29">
        <v>162525</v>
      </c>
      <c r="W19" s="28">
        <v>145200</v>
      </c>
      <c r="X19" s="28">
        <v>1490000</v>
      </c>
      <c r="Y19" s="28">
        <v>1118073.07</v>
      </c>
      <c r="Z19" s="30">
        <v>0</v>
      </c>
      <c r="AA19" s="31">
        <v>1490000</v>
      </c>
      <c r="AB19" s="32">
        <v>1182275</v>
      </c>
      <c r="AC19" s="33">
        <v>-0.20652684563758389</v>
      </c>
      <c r="AD19" s="34">
        <v>58781.93</v>
      </c>
      <c r="AE19" s="32">
        <v>5420</v>
      </c>
      <c r="AF19" s="32">
        <v>0</v>
      </c>
      <c r="AG19" s="35">
        <v>1118073.07</v>
      </c>
      <c r="AH19" s="36" t="e">
        <v>#DIV/0!</v>
      </c>
      <c r="AI19" s="37" t="e">
        <v>#DIV/0!</v>
      </c>
      <c r="AJ19" s="34">
        <v>162525</v>
      </c>
      <c r="AK19" s="38">
        <v>0</v>
      </c>
      <c r="AL19" s="32">
        <v>145200</v>
      </c>
      <c r="AM19" s="33">
        <v>0</v>
      </c>
      <c r="AN19" s="39">
        <v>0</v>
      </c>
      <c r="AO19" s="39">
        <v>0</v>
      </c>
    </row>
    <row r="20" spans="1:41" s="40" customFormat="1" ht="27" customHeight="1">
      <c r="A20" s="18" t="s">
        <v>20</v>
      </c>
      <c r="B20" s="19">
        <v>15149</v>
      </c>
      <c r="C20" s="20" t="s">
        <v>148</v>
      </c>
      <c r="D20" s="21" t="s">
        <v>117</v>
      </c>
      <c r="E20" s="21" t="s">
        <v>141</v>
      </c>
      <c r="F20" s="21" t="s">
        <v>22</v>
      </c>
      <c r="G20" s="21" t="s">
        <v>149</v>
      </c>
      <c r="H20" s="22">
        <v>42277</v>
      </c>
      <c r="I20" s="23">
        <v>0</v>
      </c>
      <c r="J20" s="23">
        <v>0</v>
      </c>
      <c r="K20" s="24">
        <v>0</v>
      </c>
      <c r="L20" s="25" t="s">
        <v>121</v>
      </c>
      <c r="M20" s="26" t="s">
        <v>150</v>
      </c>
      <c r="N20" s="26" t="s">
        <v>151</v>
      </c>
      <c r="O20" s="27"/>
      <c r="P20" s="27">
        <v>15149</v>
      </c>
      <c r="Q20" s="28">
        <v>264000</v>
      </c>
      <c r="R20" s="29">
        <v>0</v>
      </c>
      <c r="S20" s="29">
        <v>377771</v>
      </c>
      <c r="T20" s="29">
        <v>11000</v>
      </c>
      <c r="U20" s="29">
        <v>140000</v>
      </c>
      <c r="V20" s="29">
        <v>-69360</v>
      </c>
      <c r="W20" s="28">
        <v>-11000</v>
      </c>
      <c r="X20" s="28">
        <v>264000</v>
      </c>
      <c r="Y20" s="28">
        <v>-6932.83</v>
      </c>
      <c r="Z20" s="30">
        <v>1104.8299999999997</v>
      </c>
      <c r="AA20" s="31">
        <v>264000</v>
      </c>
      <c r="AB20" s="32">
        <v>262895.17</v>
      </c>
      <c r="AC20" s="33">
        <v>-4.1849621212121831E-3</v>
      </c>
      <c r="AD20" s="34">
        <v>11000</v>
      </c>
      <c r="AE20" s="32">
        <v>140000</v>
      </c>
      <c r="AF20" s="32">
        <v>118828</v>
      </c>
      <c r="AG20" s="35">
        <v>-6932.83</v>
      </c>
      <c r="AH20" s="36">
        <v>-4.9672525546879891E-2</v>
      </c>
      <c r="AI20" s="37">
        <v>-0.29587999999999998</v>
      </c>
      <c r="AJ20" s="34">
        <v>0</v>
      </c>
      <c r="AK20" s="38" t="e">
        <v>#DIV/0!</v>
      </c>
      <c r="AL20" s="32">
        <v>0</v>
      </c>
      <c r="AM20" s="33" t="e">
        <v>#DIV/0!</v>
      </c>
      <c r="AN20" s="39">
        <v>0</v>
      </c>
      <c r="AO20" s="39">
        <v>1</v>
      </c>
    </row>
    <row r="21" spans="1:41" s="40" customFormat="1" ht="27" customHeight="1">
      <c r="A21" s="18" t="s">
        <v>32</v>
      </c>
      <c r="B21" s="19">
        <v>15143</v>
      </c>
      <c r="C21" s="20" t="s">
        <v>708</v>
      </c>
      <c r="D21" s="21" t="s">
        <v>117</v>
      </c>
      <c r="E21" s="21" t="s">
        <v>136</v>
      </c>
      <c r="F21" s="21" t="s">
        <v>27</v>
      </c>
      <c r="G21" s="21" t="s">
        <v>165</v>
      </c>
      <c r="H21" s="22">
        <v>42307</v>
      </c>
      <c r="I21" s="23">
        <v>0</v>
      </c>
      <c r="J21" s="23">
        <v>0</v>
      </c>
      <c r="K21" s="24">
        <v>0</v>
      </c>
      <c r="L21" s="25" t="s">
        <v>121</v>
      </c>
      <c r="M21" s="26" t="s">
        <v>152</v>
      </c>
      <c r="N21" s="26" t="s">
        <v>153</v>
      </c>
      <c r="O21" s="27"/>
      <c r="P21" s="27">
        <v>15143</v>
      </c>
      <c r="Q21" s="28">
        <v>70000</v>
      </c>
      <c r="R21" s="29">
        <v>0</v>
      </c>
      <c r="S21" s="29">
        <v>74202</v>
      </c>
      <c r="T21" s="29">
        <v>186315.85</v>
      </c>
      <c r="U21" s="29">
        <v>53878.98</v>
      </c>
      <c r="V21" s="29">
        <v>7400</v>
      </c>
      <c r="W21" s="28">
        <v>19000</v>
      </c>
      <c r="X21" s="28">
        <v>70000</v>
      </c>
      <c r="Y21" s="28">
        <v>-197178.83000000002</v>
      </c>
      <c r="Z21" s="30">
        <v>584</v>
      </c>
      <c r="AA21" s="31">
        <v>70000</v>
      </c>
      <c r="AB21" s="32">
        <v>43016</v>
      </c>
      <c r="AC21" s="33">
        <v>-0.38548571428571426</v>
      </c>
      <c r="AD21" s="34">
        <v>186315.85</v>
      </c>
      <c r="AE21" s="32">
        <v>53878.98</v>
      </c>
      <c r="AF21" s="32">
        <v>0</v>
      </c>
      <c r="AG21" s="35">
        <v>-197178.83000000002</v>
      </c>
      <c r="AH21" s="36">
        <v>-0.10618181818181818</v>
      </c>
      <c r="AI21" s="37" t="e">
        <v>#DIV/0!</v>
      </c>
      <c r="AJ21" s="34">
        <v>7400</v>
      </c>
      <c r="AK21" s="38">
        <v>0.47142857142857142</v>
      </c>
      <c r="AL21" s="32">
        <v>19000</v>
      </c>
      <c r="AM21" s="33">
        <v>0</v>
      </c>
      <c r="AN21" s="39">
        <v>0</v>
      </c>
      <c r="AO21" s="39">
        <v>0</v>
      </c>
    </row>
    <row r="22" spans="1:41" s="40" customFormat="1" ht="27" customHeight="1">
      <c r="A22" s="18" t="s">
        <v>57</v>
      </c>
      <c r="B22" s="19">
        <v>15124</v>
      </c>
      <c r="C22" s="20" t="s">
        <v>155</v>
      </c>
      <c r="D22" s="21" t="s">
        <v>117</v>
      </c>
      <c r="E22" s="21" t="s">
        <v>154</v>
      </c>
      <c r="F22" s="21" t="s">
        <v>47</v>
      </c>
      <c r="G22" s="21" t="s">
        <v>156</v>
      </c>
      <c r="H22" s="22">
        <v>42212</v>
      </c>
      <c r="I22" s="23">
        <v>0</v>
      </c>
      <c r="J22" s="23">
        <v>0</v>
      </c>
      <c r="K22" s="24">
        <v>0</v>
      </c>
      <c r="L22" s="25" t="s">
        <v>157</v>
      </c>
      <c r="M22" s="26" t="s">
        <v>158</v>
      </c>
      <c r="N22" s="26" t="s">
        <v>159</v>
      </c>
      <c r="O22" s="27"/>
      <c r="P22" s="27">
        <v>15124</v>
      </c>
      <c r="Q22" s="28">
        <v>730000</v>
      </c>
      <c r="R22" s="29">
        <v>0</v>
      </c>
      <c r="S22" s="29">
        <v>785138</v>
      </c>
      <c r="T22" s="29">
        <v>36705</v>
      </c>
      <c r="U22" s="29">
        <v>25936.29</v>
      </c>
      <c r="V22" s="29">
        <v>96600</v>
      </c>
      <c r="W22" s="28">
        <v>142450</v>
      </c>
      <c r="X22" s="28">
        <v>730000</v>
      </c>
      <c r="Y22" s="28">
        <v>385728.61</v>
      </c>
      <c r="Z22" s="30">
        <v>42580.099999999977</v>
      </c>
      <c r="AA22" s="31">
        <v>730000</v>
      </c>
      <c r="AB22" s="32">
        <v>448369.89999999997</v>
      </c>
      <c r="AC22" s="33">
        <v>-0.38579465753424663</v>
      </c>
      <c r="AD22" s="34">
        <v>36705</v>
      </c>
      <c r="AE22" s="32">
        <v>25936.29</v>
      </c>
      <c r="AF22" s="32">
        <v>0</v>
      </c>
      <c r="AG22" s="35">
        <v>385728.61</v>
      </c>
      <c r="AH22" s="36">
        <v>-0.24213438972979548</v>
      </c>
      <c r="AI22" s="37" t="e">
        <v>#DIV/0!</v>
      </c>
      <c r="AJ22" s="34">
        <v>96600</v>
      </c>
      <c r="AK22" s="38">
        <v>0.42155688622754489</v>
      </c>
      <c r="AL22" s="32">
        <v>142450</v>
      </c>
      <c r="AM22" s="33">
        <v>7.4999999999999997E-2</v>
      </c>
      <c r="AN22" s="39">
        <v>0</v>
      </c>
      <c r="AO22" s="39">
        <v>0</v>
      </c>
    </row>
    <row r="23" spans="1:41" s="40" customFormat="1" ht="27" customHeight="1">
      <c r="A23" s="18" t="s">
        <v>30</v>
      </c>
      <c r="B23" s="19">
        <v>15122</v>
      </c>
      <c r="C23" s="20" t="s">
        <v>160</v>
      </c>
      <c r="D23" s="21" t="s">
        <v>117</v>
      </c>
      <c r="E23" s="21" t="s">
        <v>141</v>
      </c>
      <c r="F23" s="21" t="s">
        <v>16</v>
      </c>
      <c r="G23" s="21" t="s">
        <v>161</v>
      </c>
      <c r="H23" s="22">
        <v>42201</v>
      </c>
      <c r="I23" s="23">
        <v>0</v>
      </c>
      <c r="J23" s="23">
        <v>0</v>
      </c>
      <c r="K23" s="24">
        <v>0</v>
      </c>
      <c r="L23" s="25" t="s">
        <v>121</v>
      </c>
      <c r="M23" s="26" t="s">
        <v>162</v>
      </c>
      <c r="N23" s="26" t="s">
        <v>163</v>
      </c>
      <c r="O23" s="27"/>
      <c r="P23" s="27">
        <v>15122</v>
      </c>
      <c r="Q23" s="28">
        <v>369430</v>
      </c>
      <c r="R23" s="29">
        <v>0</v>
      </c>
      <c r="S23" s="29">
        <v>607585</v>
      </c>
      <c r="T23" s="29">
        <v>25300</v>
      </c>
      <c r="U23" s="29">
        <v>277846.76</v>
      </c>
      <c r="V23" s="29">
        <v>37355</v>
      </c>
      <c r="W23" s="28">
        <v>42100</v>
      </c>
      <c r="X23" s="28">
        <v>369430</v>
      </c>
      <c r="Y23" s="28">
        <v>-254390.99000000002</v>
      </c>
      <c r="Z23" s="30">
        <v>164.23000000000002</v>
      </c>
      <c r="AA23" s="31">
        <v>369430</v>
      </c>
      <c r="AB23" s="32">
        <v>289810.77</v>
      </c>
      <c r="AC23" s="33">
        <v>-0.21551912405597809</v>
      </c>
      <c r="AD23" s="34">
        <v>25300</v>
      </c>
      <c r="AE23" s="32">
        <v>277846.76</v>
      </c>
      <c r="AF23" s="32">
        <v>241055</v>
      </c>
      <c r="AG23" s="35">
        <v>-254390.99000000002</v>
      </c>
      <c r="AH23" s="36" t="e">
        <v>#DIV/0!</v>
      </c>
      <c r="AI23" s="37">
        <v>-8.0190429687500009E-2</v>
      </c>
      <c r="AJ23" s="34">
        <v>37355</v>
      </c>
      <c r="AK23" s="38">
        <v>0.52108974358974358</v>
      </c>
      <c r="AL23" s="32">
        <v>42100</v>
      </c>
      <c r="AM23" s="33">
        <v>0.19038461538461537</v>
      </c>
      <c r="AN23" s="39">
        <v>0</v>
      </c>
      <c r="AO23" s="39">
        <v>1</v>
      </c>
    </row>
    <row r="24" spans="1:41" s="40" customFormat="1" ht="27" customHeight="1">
      <c r="A24" s="18" t="s">
        <v>32</v>
      </c>
      <c r="B24" s="19">
        <v>15117</v>
      </c>
      <c r="C24" s="20" t="s">
        <v>164</v>
      </c>
      <c r="D24" s="21" t="s">
        <v>117</v>
      </c>
      <c r="E24" s="21" t="s">
        <v>154</v>
      </c>
      <c r="F24" s="21" t="s">
        <v>19</v>
      </c>
      <c r="G24" s="21" t="s">
        <v>165</v>
      </c>
      <c r="H24" s="22">
        <v>42257</v>
      </c>
      <c r="I24" s="23">
        <v>0</v>
      </c>
      <c r="J24" s="23">
        <v>0</v>
      </c>
      <c r="K24" s="24">
        <v>0</v>
      </c>
      <c r="L24" s="25" t="s">
        <v>121</v>
      </c>
      <c r="M24" s="26" t="s">
        <v>166</v>
      </c>
      <c r="N24" s="26" t="s">
        <v>167</v>
      </c>
      <c r="O24" s="27"/>
      <c r="P24" s="27">
        <v>15117</v>
      </c>
      <c r="Q24" s="28">
        <v>98000</v>
      </c>
      <c r="R24" s="29">
        <v>0</v>
      </c>
      <c r="S24" s="29">
        <v>109219</v>
      </c>
      <c r="T24" s="29">
        <v>27300</v>
      </c>
      <c r="U24" s="29">
        <v>269230.77</v>
      </c>
      <c r="V24" s="29">
        <v>-20140</v>
      </c>
      <c r="W24" s="28">
        <v>-1100</v>
      </c>
      <c r="X24" s="28">
        <v>98000</v>
      </c>
      <c r="Y24" s="28">
        <v>-213311.89</v>
      </c>
      <c r="Z24" s="30">
        <v>14781.12</v>
      </c>
      <c r="AA24" s="31">
        <v>98000</v>
      </c>
      <c r="AB24" s="32">
        <v>83218.880000000005</v>
      </c>
      <c r="AC24" s="33">
        <v>-0.15082775510204077</v>
      </c>
      <c r="AD24" s="34">
        <v>27300</v>
      </c>
      <c r="AE24" s="32">
        <v>269230.77</v>
      </c>
      <c r="AF24" s="32">
        <v>0</v>
      </c>
      <c r="AG24" s="35">
        <v>-213311.89</v>
      </c>
      <c r="AH24" s="36">
        <v>-0.56850461538461539</v>
      </c>
      <c r="AI24" s="37" t="e">
        <v>#DIV/0!</v>
      </c>
      <c r="AJ24" s="34">
        <v>0</v>
      </c>
      <c r="AK24" s="38" t="e">
        <v>#DIV/0!</v>
      </c>
      <c r="AL24" s="32">
        <v>0</v>
      </c>
      <c r="AM24" s="33" t="e">
        <v>#DIV/0!</v>
      </c>
      <c r="AN24" s="39">
        <v>0</v>
      </c>
      <c r="AO24" s="39">
        <v>0</v>
      </c>
    </row>
    <row r="25" spans="1:41" s="40" customFormat="1" ht="27" customHeight="1">
      <c r="A25" s="18" t="s">
        <v>37</v>
      </c>
      <c r="B25" s="19">
        <v>15116</v>
      </c>
      <c r="C25" s="20" t="s">
        <v>168</v>
      </c>
      <c r="D25" s="21" t="s">
        <v>117</v>
      </c>
      <c r="E25" s="21" t="s">
        <v>141</v>
      </c>
      <c r="F25" s="21" t="s">
        <v>21</v>
      </c>
      <c r="G25" s="21" t="s">
        <v>161</v>
      </c>
      <c r="H25" s="22">
        <v>42236</v>
      </c>
      <c r="I25" s="23">
        <v>0</v>
      </c>
      <c r="J25" s="23">
        <v>0</v>
      </c>
      <c r="K25" s="24">
        <v>0</v>
      </c>
      <c r="L25" s="25" t="s">
        <v>127</v>
      </c>
      <c r="M25" s="26" t="s">
        <v>169</v>
      </c>
      <c r="N25" s="26" t="s">
        <v>170</v>
      </c>
      <c r="O25" s="27"/>
      <c r="P25" s="27">
        <v>15116</v>
      </c>
      <c r="Q25" s="28">
        <v>382000</v>
      </c>
      <c r="R25" s="29">
        <v>0</v>
      </c>
      <c r="S25" s="29">
        <v>475340</v>
      </c>
      <c r="T25" s="29">
        <v>54160</v>
      </c>
      <c r="U25" s="29">
        <v>2751751.23</v>
      </c>
      <c r="V25" s="29">
        <v>63030</v>
      </c>
      <c r="W25" s="28">
        <v>98900</v>
      </c>
      <c r="X25" s="28">
        <v>382000</v>
      </c>
      <c r="Y25" s="28">
        <v>-2670277.27</v>
      </c>
      <c r="Z25" s="30">
        <v>-3483.9599999999991</v>
      </c>
      <c r="AA25" s="31">
        <v>382000</v>
      </c>
      <c r="AB25" s="32">
        <v>223553.95999999996</v>
      </c>
      <c r="AC25" s="33">
        <v>-0.41478020942408389</v>
      </c>
      <c r="AD25" s="34">
        <v>54160</v>
      </c>
      <c r="AE25" s="32">
        <v>2751751.23</v>
      </c>
      <c r="AF25" s="32">
        <v>87920</v>
      </c>
      <c r="AG25" s="35">
        <v>-2670277.27</v>
      </c>
      <c r="AH25" s="36">
        <v>6.8731922892313543E-2</v>
      </c>
      <c r="AI25" s="37" t="e">
        <v>#DIV/0!</v>
      </c>
      <c r="AJ25" s="34">
        <v>63030</v>
      </c>
      <c r="AK25" s="38">
        <v>0.30736263736263736</v>
      </c>
      <c r="AL25" s="32">
        <v>98900</v>
      </c>
      <c r="AM25" s="33">
        <v>1.0999999999999999E-2</v>
      </c>
      <c r="AN25" s="39">
        <v>0</v>
      </c>
      <c r="AO25" s="39">
        <v>0</v>
      </c>
    </row>
    <row r="26" spans="1:41" s="40" customFormat="1" ht="27" customHeight="1">
      <c r="A26" s="18" t="s">
        <v>29</v>
      </c>
      <c r="B26" s="19">
        <v>15112</v>
      </c>
      <c r="C26" s="20" t="s">
        <v>709</v>
      </c>
      <c r="D26" s="21" t="s">
        <v>117</v>
      </c>
      <c r="E26" s="21" t="s">
        <v>154</v>
      </c>
      <c r="F26" s="21" t="s">
        <v>31</v>
      </c>
      <c r="G26" s="21" t="s">
        <v>171</v>
      </c>
      <c r="H26" s="22">
        <v>42305</v>
      </c>
      <c r="I26" s="23">
        <v>0</v>
      </c>
      <c r="J26" s="23">
        <v>0</v>
      </c>
      <c r="K26" s="24">
        <v>0</v>
      </c>
      <c r="L26" s="25" t="s">
        <v>121</v>
      </c>
      <c r="M26" s="26" t="s">
        <v>172</v>
      </c>
      <c r="N26" s="26" t="s">
        <v>173</v>
      </c>
      <c r="O26" s="27"/>
      <c r="P26" s="27">
        <v>15112</v>
      </c>
      <c r="Q26" s="28">
        <v>970000</v>
      </c>
      <c r="R26" s="29">
        <v>0</v>
      </c>
      <c r="S26" s="29">
        <v>1584746</v>
      </c>
      <c r="T26" s="29">
        <v>239017.94</v>
      </c>
      <c r="U26" s="29">
        <v>1924799.22</v>
      </c>
      <c r="V26" s="29">
        <v>10805</v>
      </c>
      <c r="W26" s="28">
        <v>47000</v>
      </c>
      <c r="X26" s="28">
        <v>970000</v>
      </c>
      <c r="Y26" s="28">
        <v>-1735496.16</v>
      </c>
      <c r="Z26" s="30">
        <v>9128</v>
      </c>
      <c r="AA26" s="31">
        <v>970000</v>
      </c>
      <c r="AB26" s="32">
        <v>903067.00000000023</v>
      </c>
      <c r="AC26" s="33">
        <v>-6.9003092783504916E-2</v>
      </c>
      <c r="AD26" s="34">
        <v>239017.94</v>
      </c>
      <c r="AE26" s="32">
        <v>1924799.22</v>
      </c>
      <c r="AF26" s="32">
        <v>474746</v>
      </c>
      <c r="AG26" s="35">
        <v>-1735496.16</v>
      </c>
      <c r="AH26" s="36">
        <v>-6.5199999999999994E-2</v>
      </c>
      <c r="AI26" s="37" t="e">
        <v>#DIV/0!</v>
      </c>
      <c r="AJ26" s="34">
        <v>10805</v>
      </c>
      <c r="AK26" s="38">
        <v>0.56779999999999997</v>
      </c>
      <c r="AL26" s="32">
        <v>47000</v>
      </c>
      <c r="AM26" s="33">
        <v>0</v>
      </c>
      <c r="AN26" s="39">
        <v>0</v>
      </c>
      <c r="AO26" s="39">
        <v>0</v>
      </c>
    </row>
    <row r="27" spans="1:41" s="40" customFormat="1" ht="27" customHeight="1">
      <c r="A27" s="18" t="s">
        <v>30</v>
      </c>
      <c r="B27" s="19">
        <v>15102</v>
      </c>
      <c r="C27" s="20" t="s">
        <v>174</v>
      </c>
      <c r="D27" s="21" t="s">
        <v>117</v>
      </c>
      <c r="E27" s="21" t="s">
        <v>175</v>
      </c>
      <c r="F27" s="21" t="s">
        <v>176</v>
      </c>
      <c r="G27" s="21" t="s">
        <v>177</v>
      </c>
      <c r="H27" s="22">
        <v>42201</v>
      </c>
      <c r="I27" s="23">
        <v>0</v>
      </c>
      <c r="J27" s="23">
        <v>0</v>
      </c>
      <c r="K27" s="24">
        <v>0</v>
      </c>
      <c r="L27" s="25" t="s">
        <v>121</v>
      </c>
      <c r="M27" s="26" t="s">
        <v>178</v>
      </c>
      <c r="N27" s="26" t="s">
        <v>179</v>
      </c>
      <c r="O27" s="27"/>
      <c r="P27" s="27">
        <v>15102</v>
      </c>
      <c r="Q27" s="28">
        <v>958000</v>
      </c>
      <c r="R27" s="29">
        <v>0</v>
      </c>
      <c r="S27" s="29">
        <v>1566340</v>
      </c>
      <c r="T27" s="29">
        <v>852242.9</v>
      </c>
      <c r="U27" s="29">
        <v>41000</v>
      </c>
      <c r="V27" s="29">
        <v>-11457.149999999994</v>
      </c>
      <c r="W27" s="28">
        <v>44000</v>
      </c>
      <c r="X27" s="28">
        <v>958000</v>
      </c>
      <c r="Y27" s="28">
        <v>-608712.17000000004</v>
      </c>
      <c r="Z27" s="30">
        <v>55008.770000000011</v>
      </c>
      <c r="AA27" s="31">
        <v>958000</v>
      </c>
      <c r="AB27" s="32">
        <v>858991.22999999986</v>
      </c>
      <c r="AC27" s="33">
        <v>-0.103349446764092</v>
      </c>
      <c r="AD27" s="34">
        <v>852242.9</v>
      </c>
      <c r="AE27" s="32">
        <v>41000</v>
      </c>
      <c r="AF27" s="32">
        <v>574460.5</v>
      </c>
      <c r="AG27" s="35">
        <v>-608712.17000000004</v>
      </c>
      <c r="AH27" s="36">
        <v>-0.37361625850340141</v>
      </c>
      <c r="AI27" s="37">
        <v>-0.14529999999999993</v>
      </c>
      <c r="AJ27" s="34">
        <v>0</v>
      </c>
      <c r="AK27" s="38">
        <v>1.0670008771929824</v>
      </c>
      <c r="AL27" s="32">
        <v>44000</v>
      </c>
      <c r="AM27" s="33">
        <v>0</v>
      </c>
      <c r="AN27" s="39">
        <v>0</v>
      </c>
      <c r="AO27" s="39">
        <v>1</v>
      </c>
    </row>
    <row r="28" spans="1:41" s="40" customFormat="1" ht="27" customHeight="1">
      <c r="A28" s="18" t="s">
        <v>20</v>
      </c>
      <c r="B28" s="19">
        <v>15097</v>
      </c>
      <c r="C28" s="20" t="s">
        <v>710</v>
      </c>
      <c r="D28" s="21" t="s">
        <v>117</v>
      </c>
      <c r="E28" s="21" t="s">
        <v>154</v>
      </c>
      <c r="F28" s="21" t="s">
        <v>18</v>
      </c>
      <c r="G28" s="21" t="s">
        <v>156</v>
      </c>
      <c r="H28" s="22">
        <v>42361</v>
      </c>
      <c r="I28" s="23">
        <v>0</v>
      </c>
      <c r="J28" s="23">
        <v>0</v>
      </c>
      <c r="K28" s="24">
        <v>0</v>
      </c>
      <c r="L28" s="25" t="s">
        <v>121</v>
      </c>
      <c r="M28" s="26" t="s">
        <v>711</v>
      </c>
      <c r="N28" s="26" t="s">
        <v>712</v>
      </c>
      <c r="O28" s="27"/>
      <c r="P28" s="27">
        <v>15097</v>
      </c>
      <c r="Q28" s="28">
        <v>598000</v>
      </c>
      <c r="R28" s="29">
        <v>0</v>
      </c>
      <c r="S28" s="29">
        <v>0</v>
      </c>
      <c r="T28" s="29">
        <v>30380</v>
      </c>
      <c r="U28" s="29">
        <v>587777.78</v>
      </c>
      <c r="V28" s="29">
        <v>183000</v>
      </c>
      <c r="W28" s="28">
        <v>142000</v>
      </c>
      <c r="X28" s="28">
        <v>598000</v>
      </c>
      <c r="Y28" s="28">
        <v>-345157.78</v>
      </c>
      <c r="Z28" s="30">
        <v>0</v>
      </c>
      <c r="AA28" s="31">
        <v>598000</v>
      </c>
      <c r="AB28" s="32">
        <v>273000</v>
      </c>
      <c r="AC28" s="33">
        <v>-0.54347826086956519</v>
      </c>
      <c r="AD28" s="34">
        <v>30380</v>
      </c>
      <c r="AE28" s="32">
        <v>587777.78</v>
      </c>
      <c r="AF28" s="32">
        <v>0</v>
      </c>
      <c r="AG28" s="35">
        <v>-345157.78</v>
      </c>
      <c r="AH28" s="36" t="e">
        <v>#DIV/0!</v>
      </c>
      <c r="AI28" s="37" t="e">
        <v>#DIV/0!</v>
      </c>
      <c r="AJ28" s="34">
        <v>183000</v>
      </c>
      <c r="AK28" s="38">
        <v>0</v>
      </c>
      <c r="AL28" s="32">
        <v>142000</v>
      </c>
      <c r="AM28" s="33">
        <v>0</v>
      </c>
      <c r="AN28" s="39">
        <v>0</v>
      </c>
      <c r="AO28" s="39">
        <v>0</v>
      </c>
    </row>
    <row r="29" spans="1:41" s="40" customFormat="1" ht="27" customHeight="1">
      <c r="A29" s="18" t="s">
        <v>32</v>
      </c>
      <c r="B29" s="19">
        <v>15091</v>
      </c>
      <c r="C29" s="20" t="s">
        <v>713</v>
      </c>
      <c r="D29" s="21" t="s">
        <v>302</v>
      </c>
      <c r="E29" s="21" t="s">
        <v>141</v>
      </c>
      <c r="F29" s="21" t="s">
        <v>22</v>
      </c>
      <c r="G29" s="21" t="s">
        <v>149</v>
      </c>
      <c r="H29" s="22">
        <v>42345</v>
      </c>
      <c r="I29" s="23">
        <v>0</v>
      </c>
      <c r="J29" s="23">
        <v>0</v>
      </c>
      <c r="K29" s="24">
        <v>0</v>
      </c>
      <c r="L29" s="25" t="s">
        <v>121</v>
      </c>
      <c r="M29" s="26" t="s">
        <v>714</v>
      </c>
      <c r="N29" s="26" t="s">
        <v>715</v>
      </c>
      <c r="O29" s="27"/>
      <c r="P29" s="27">
        <v>15091</v>
      </c>
      <c r="Q29" s="28">
        <v>257000</v>
      </c>
      <c r="R29" s="29">
        <v>0</v>
      </c>
      <c r="S29" s="29">
        <v>0</v>
      </c>
      <c r="T29" s="29">
        <v>183454.06</v>
      </c>
      <c r="U29" s="29">
        <v>0</v>
      </c>
      <c r="V29" s="29">
        <v>47000</v>
      </c>
      <c r="W29" s="28">
        <v>56000</v>
      </c>
      <c r="X29" s="28">
        <v>257000</v>
      </c>
      <c r="Y29" s="28">
        <v>-29454.059999999998</v>
      </c>
      <c r="Z29" s="30">
        <v>0</v>
      </c>
      <c r="AA29" s="31">
        <v>257000</v>
      </c>
      <c r="AB29" s="32">
        <v>154000</v>
      </c>
      <c r="AC29" s="33">
        <v>-0.40077821011673154</v>
      </c>
      <c r="AD29" s="34">
        <v>183454.06</v>
      </c>
      <c r="AE29" s="32">
        <v>0</v>
      </c>
      <c r="AF29" s="32">
        <v>0</v>
      </c>
      <c r="AG29" s="35">
        <v>-29454.059999999998</v>
      </c>
      <c r="AH29" s="36" t="e">
        <v>#DIV/0!</v>
      </c>
      <c r="AI29" s="37" t="e">
        <v>#DIV/0!</v>
      </c>
      <c r="AJ29" s="34">
        <v>47000</v>
      </c>
      <c r="AK29" s="38">
        <v>0</v>
      </c>
      <c r="AL29" s="32">
        <v>56000</v>
      </c>
      <c r="AM29" s="33">
        <v>0</v>
      </c>
      <c r="AN29" s="39">
        <v>0</v>
      </c>
      <c r="AO29" s="39">
        <v>0</v>
      </c>
    </row>
    <row r="30" spans="1:41" s="40" customFormat="1" ht="27" customHeight="1">
      <c r="A30" s="18" t="s">
        <v>32</v>
      </c>
      <c r="B30" s="19">
        <v>15089</v>
      </c>
      <c r="C30" s="20" t="s">
        <v>716</v>
      </c>
      <c r="D30" s="21" t="s">
        <v>117</v>
      </c>
      <c r="E30" s="21" t="s">
        <v>141</v>
      </c>
      <c r="F30" s="21" t="s">
        <v>22</v>
      </c>
      <c r="G30" s="21" t="s">
        <v>149</v>
      </c>
      <c r="H30" s="22">
        <v>42345</v>
      </c>
      <c r="I30" s="23">
        <v>0</v>
      </c>
      <c r="J30" s="23">
        <v>0</v>
      </c>
      <c r="K30" s="24">
        <v>0</v>
      </c>
      <c r="L30" s="25" t="s">
        <v>121</v>
      </c>
      <c r="M30" s="26" t="s">
        <v>717</v>
      </c>
      <c r="N30" s="26" t="s">
        <v>718</v>
      </c>
      <c r="O30" s="27"/>
      <c r="P30" s="27">
        <v>15089</v>
      </c>
      <c r="Q30" s="28">
        <v>752000</v>
      </c>
      <c r="R30" s="29">
        <v>0</v>
      </c>
      <c r="S30" s="29">
        <v>0</v>
      </c>
      <c r="T30" s="29">
        <v>5306.45</v>
      </c>
      <c r="U30" s="29">
        <v>23852.16</v>
      </c>
      <c r="V30" s="29">
        <v>122000</v>
      </c>
      <c r="W30" s="28">
        <v>94000</v>
      </c>
      <c r="X30" s="28">
        <v>752000</v>
      </c>
      <c r="Y30" s="28">
        <v>506841.39</v>
      </c>
      <c r="Z30" s="30">
        <v>0</v>
      </c>
      <c r="AA30" s="31">
        <v>752000</v>
      </c>
      <c r="AB30" s="32">
        <v>536000</v>
      </c>
      <c r="AC30" s="33">
        <v>-0.28723404255319152</v>
      </c>
      <c r="AD30" s="34">
        <v>5306.45</v>
      </c>
      <c r="AE30" s="32">
        <v>23852.16</v>
      </c>
      <c r="AF30" s="32">
        <v>0</v>
      </c>
      <c r="AG30" s="35">
        <v>506841.39</v>
      </c>
      <c r="AH30" s="36" t="e">
        <v>#DIV/0!</v>
      </c>
      <c r="AI30" s="37" t="e">
        <v>#DIV/0!</v>
      </c>
      <c r="AJ30" s="34">
        <v>122000</v>
      </c>
      <c r="AK30" s="38">
        <v>0</v>
      </c>
      <c r="AL30" s="32">
        <v>94000</v>
      </c>
      <c r="AM30" s="33">
        <v>0</v>
      </c>
      <c r="AN30" s="39">
        <v>0</v>
      </c>
      <c r="AO30" s="39">
        <v>0</v>
      </c>
    </row>
    <row r="31" spans="1:41" s="40" customFormat="1" ht="27" customHeight="1">
      <c r="A31" s="18" t="s">
        <v>30</v>
      </c>
      <c r="B31" s="19">
        <v>15079</v>
      </c>
      <c r="C31" s="20" t="s">
        <v>180</v>
      </c>
      <c r="D31" s="21" t="s">
        <v>117</v>
      </c>
      <c r="E31" s="21" t="s">
        <v>136</v>
      </c>
      <c r="F31" s="21" t="s">
        <v>44</v>
      </c>
      <c r="G31" s="21" t="s">
        <v>126</v>
      </c>
      <c r="H31" s="22">
        <v>42209</v>
      </c>
      <c r="I31" s="23">
        <v>0</v>
      </c>
      <c r="J31" s="23">
        <v>0</v>
      </c>
      <c r="K31" s="24">
        <v>0</v>
      </c>
      <c r="L31" s="25" t="s">
        <v>121</v>
      </c>
      <c r="M31" s="26" t="s">
        <v>181</v>
      </c>
      <c r="N31" s="26" t="s">
        <v>182</v>
      </c>
      <c r="O31" s="27"/>
      <c r="P31" s="27">
        <v>15079</v>
      </c>
      <c r="Q31" s="28">
        <v>220000</v>
      </c>
      <c r="R31" s="29">
        <v>0</v>
      </c>
      <c r="S31" s="29">
        <v>262386</v>
      </c>
      <c r="T31" s="29">
        <v>14640</v>
      </c>
      <c r="U31" s="29">
        <v>810000</v>
      </c>
      <c r="V31" s="29">
        <v>-37045</v>
      </c>
      <c r="W31" s="28">
        <v>-2475</v>
      </c>
      <c r="X31" s="28">
        <v>220000</v>
      </c>
      <c r="Y31" s="28">
        <v>-682344.53</v>
      </c>
      <c r="Z31" s="30">
        <v>8654.5299999999988</v>
      </c>
      <c r="AA31" s="31">
        <v>220000</v>
      </c>
      <c r="AB31" s="32">
        <v>211345.46999999997</v>
      </c>
      <c r="AC31" s="33">
        <v>-3.9338772727272854E-2</v>
      </c>
      <c r="AD31" s="34">
        <v>14640</v>
      </c>
      <c r="AE31" s="32">
        <v>810000</v>
      </c>
      <c r="AF31" s="32">
        <v>69050</v>
      </c>
      <c r="AG31" s="35">
        <v>-682344.53</v>
      </c>
      <c r="AH31" s="36">
        <v>-0.22191102564102561</v>
      </c>
      <c r="AI31" s="37" t="e">
        <v>#DIV/0!</v>
      </c>
      <c r="AJ31" s="34">
        <v>0</v>
      </c>
      <c r="AK31" s="38" t="e">
        <v>#DIV/0!</v>
      </c>
      <c r="AL31" s="32">
        <v>0</v>
      </c>
      <c r="AM31" s="33" t="e">
        <v>#DIV/0!</v>
      </c>
      <c r="AN31" s="39">
        <v>0</v>
      </c>
      <c r="AO31" s="39">
        <v>0</v>
      </c>
    </row>
    <row r="32" spans="1:41" s="40" customFormat="1" ht="27" customHeight="1">
      <c r="A32" s="18" t="s">
        <v>34</v>
      </c>
      <c r="B32" s="19">
        <v>15071</v>
      </c>
      <c r="C32" s="20" t="s">
        <v>183</v>
      </c>
      <c r="D32" s="21" t="s">
        <v>117</v>
      </c>
      <c r="E32" s="21" t="s">
        <v>141</v>
      </c>
      <c r="F32" s="21" t="s">
        <v>25</v>
      </c>
      <c r="G32" s="21" t="s">
        <v>184</v>
      </c>
      <c r="H32" s="22">
        <v>42298</v>
      </c>
      <c r="I32" s="23">
        <v>0</v>
      </c>
      <c r="J32" s="23">
        <v>0</v>
      </c>
      <c r="K32" s="24">
        <v>0</v>
      </c>
      <c r="L32" s="25" t="s">
        <v>127</v>
      </c>
      <c r="M32" s="26" t="s">
        <v>185</v>
      </c>
      <c r="N32" s="26" t="s">
        <v>186</v>
      </c>
      <c r="O32" s="27"/>
      <c r="P32" s="27">
        <v>15071</v>
      </c>
      <c r="Q32" s="28">
        <v>1222000</v>
      </c>
      <c r="R32" s="29">
        <v>0</v>
      </c>
      <c r="S32" s="29">
        <v>1499847</v>
      </c>
      <c r="T32" s="29">
        <v>102162.89</v>
      </c>
      <c r="U32" s="29">
        <v>787059.83</v>
      </c>
      <c r="V32" s="29">
        <v>119350</v>
      </c>
      <c r="W32" s="28">
        <v>129250</v>
      </c>
      <c r="X32" s="28">
        <v>1222000</v>
      </c>
      <c r="Y32" s="28">
        <v>-479485.71999999986</v>
      </c>
      <c r="Z32" s="30">
        <v>200</v>
      </c>
      <c r="AA32" s="31">
        <v>1222000</v>
      </c>
      <c r="AB32" s="32">
        <v>973200.00000000012</v>
      </c>
      <c r="AC32" s="33">
        <v>-0.20360065466448435</v>
      </c>
      <c r="AD32" s="34">
        <v>102162.89</v>
      </c>
      <c r="AE32" s="32">
        <v>787059.83</v>
      </c>
      <c r="AF32" s="32">
        <v>563463</v>
      </c>
      <c r="AG32" s="35">
        <v>-479485.71999999986</v>
      </c>
      <c r="AH32" s="36">
        <v>-0.2</v>
      </c>
      <c r="AI32" s="37" t="e">
        <v>#DIV/0!</v>
      </c>
      <c r="AJ32" s="34">
        <v>119350</v>
      </c>
      <c r="AK32" s="38">
        <v>0.36549707602339182</v>
      </c>
      <c r="AL32" s="32">
        <v>129250</v>
      </c>
      <c r="AM32" s="33">
        <v>0</v>
      </c>
      <c r="AN32" s="39">
        <v>0</v>
      </c>
      <c r="AO32" s="39">
        <v>0</v>
      </c>
    </row>
    <row r="33" spans="1:41" s="40" customFormat="1" ht="27" customHeight="1">
      <c r="A33" s="18" t="s">
        <v>29</v>
      </c>
      <c r="B33" s="19">
        <v>15066</v>
      </c>
      <c r="C33" s="20" t="s">
        <v>187</v>
      </c>
      <c r="D33" s="21" t="s">
        <v>117</v>
      </c>
      <c r="E33" s="21" t="s">
        <v>136</v>
      </c>
      <c r="F33" s="21" t="s">
        <v>188</v>
      </c>
      <c r="G33" s="21" t="s">
        <v>189</v>
      </c>
      <c r="H33" s="22">
        <v>42247</v>
      </c>
      <c r="I33" s="23">
        <v>0</v>
      </c>
      <c r="J33" s="23">
        <v>0</v>
      </c>
      <c r="K33" s="24">
        <v>0</v>
      </c>
      <c r="L33" s="25" t="s">
        <v>121</v>
      </c>
      <c r="M33" s="26" t="s">
        <v>190</v>
      </c>
      <c r="N33" s="26" t="s">
        <v>191</v>
      </c>
      <c r="O33" s="27"/>
      <c r="P33" s="27">
        <v>15066</v>
      </c>
      <c r="Q33" s="28">
        <v>547000</v>
      </c>
      <c r="R33" s="29">
        <v>0</v>
      </c>
      <c r="S33" s="29">
        <v>816231</v>
      </c>
      <c r="T33" s="29">
        <v>44429.04</v>
      </c>
      <c r="U33" s="29">
        <v>140597.78</v>
      </c>
      <c r="V33" s="29">
        <v>39800</v>
      </c>
      <c r="W33" s="28">
        <v>34500</v>
      </c>
      <c r="X33" s="28">
        <v>547000</v>
      </c>
      <c r="Y33" s="28">
        <v>296712.98000000004</v>
      </c>
      <c r="Z33" s="30">
        <v>-15039.799999999988</v>
      </c>
      <c r="AA33" s="31">
        <v>547000</v>
      </c>
      <c r="AB33" s="32">
        <v>487739.80000000005</v>
      </c>
      <c r="AC33" s="33">
        <v>-0.10833674588665439</v>
      </c>
      <c r="AD33" s="34">
        <v>44429.04</v>
      </c>
      <c r="AE33" s="32">
        <v>140597.78</v>
      </c>
      <c r="AF33" s="32">
        <v>6000</v>
      </c>
      <c r="AG33" s="35">
        <v>296712.98000000004</v>
      </c>
      <c r="AH33" s="36">
        <v>4.9658428672840996E-2</v>
      </c>
      <c r="AI33" s="37" t="e">
        <v>#DIV/0!</v>
      </c>
      <c r="AJ33" s="34">
        <v>39800</v>
      </c>
      <c r="AK33" s="38">
        <v>0.3254237288135593</v>
      </c>
      <c r="AL33" s="32">
        <v>34500</v>
      </c>
      <c r="AM33" s="33">
        <v>0.3235294117647059</v>
      </c>
      <c r="AN33" s="39">
        <v>0</v>
      </c>
      <c r="AO33" s="39">
        <v>0</v>
      </c>
    </row>
    <row r="34" spans="1:41" s="40" customFormat="1" ht="27" customHeight="1">
      <c r="A34" s="18" t="s">
        <v>41</v>
      </c>
      <c r="B34" s="19">
        <v>15061</v>
      </c>
      <c r="C34" s="20" t="s">
        <v>192</v>
      </c>
      <c r="D34" s="21" t="s">
        <v>117</v>
      </c>
      <c r="E34" s="21" t="s">
        <v>141</v>
      </c>
      <c r="F34" s="21" t="s">
        <v>31</v>
      </c>
      <c r="G34" s="21" t="s">
        <v>40</v>
      </c>
      <c r="H34" s="22">
        <v>42166</v>
      </c>
      <c r="I34" s="23">
        <v>0</v>
      </c>
      <c r="J34" s="23">
        <v>0</v>
      </c>
      <c r="K34" s="24">
        <v>0</v>
      </c>
      <c r="L34" s="25" t="s">
        <v>121</v>
      </c>
      <c r="M34" s="26" t="s">
        <v>193</v>
      </c>
      <c r="N34" s="26" t="s">
        <v>194</v>
      </c>
      <c r="O34" s="27"/>
      <c r="P34" s="27">
        <v>15061</v>
      </c>
      <c r="Q34" s="28">
        <v>3490000</v>
      </c>
      <c r="R34" s="29">
        <v>290000</v>
      </c>
      <c r="S34" s="29">
        <v>6411751</v>
      </c>
      <c r="T34" s="29">
        <v>928395.84</v>
      </c>
      <c r="U34" s="29">
        <v>11111.11</v>
      </c>
      <c r="V34" s="29">
        <v>75640</v>
      </c>
      <c r="W34" s="28">
        <v>69300</v>
      </c>
      <c r="X34" s="28">
        <v>3490000</v>
      </c>
      <c r="Y34" s="28">
        <v>2515801.6900000004</v>
      </c>
      <c r="Z34" s="30">
        <v>-292248.64000000013</v>
      </c>
      <c r="AA34" s="31">
        <v>3780000</v>
      </c>
      <c r="AB34" s="32">
        <v>3637308.6400000006</v>
      </c>
      <c r="AC34" s="33">
        <v>-3.774903703703688E-2</v>
      </c>
      <c r="AD34" s="34">
        <v>928395.84</v>
      </c>
      <c r="AE34" s="32">
        <v>11111.11</v>
      </c>
      <c r="AF34" s="32">
        <v>182000</v>
      </c>
      <c r="AG34" s="35">
        <v>2515801.6900000004</v>
      </c>
      <c r="AH34" s="36">
        <v>0.100306920010119</v>
      </c>
      <c r="AI34" s="37" t="e">
        <v>#DIV/0!</v>
      </c>
      <c r="AJ34" s="34">
        <v>75640</v>
      </c>
      <c r="AK34" s="38">
        <v>0.322525750111957</v>
      </c>
      <c r="AL34" s="32">
        <v>69300</v>
      </c>
      <c r="AM34" s="33">
        <v>0.26744186046511625</v>
      </c>
      <c r="AN34" s="39">
        <v>0</v>
      </c>
      <c r="AO34" s="39">
        <v>1</v>
      </c>
    </row>
    <row r="35" spans="1:41" s="40" customFormat="1" ht="27" customHeight="1">
      <c r="A35" s="18" t="s">
        <v>195</v>
      </c>
      <c r="B35" s="19">
        <v>15051</v>
      </c>
      <c r="C35" s="20" t="s">
        <v>196</v>
      </c>
      <c r="D35" s="21" t="s">
        <v>117</v>
      </c>
      <c r="E35" s="21" t="s">
        <v>197</v>
      </c>
      <c r="F35" s="21" t="s">
        <v>198</v>
      </c>
      <c r="G35" s="21" t="s">
        <v>198</v>
      </c>
      <c r="H35" s="22">
        <v>42081</v>
      </c>
      <c r="I35" s="23">
        <v>0</v>
      </c>
      <c r="J35" s="23">
        <v>0</v>
      </c>
      <c r="K35" s="24">
        <v>0</v>
      </c>
      <c r="L35" s="25" t="s">
        <v>121</v>
      </c>
      <c r="M35" s="26" t="s">
        <v>199</v>
      </c>
      <c r="N35" s="26" t="s">
        <v>200</v>
      </c>
      <c r="O35" s="27"/>
      <c r="P35" s="27">
        <v>15051</v>
      </c>
      <c r="Q35" s="28">
        <v>2735000</v>
      </c>
      <c r="R35" s="29">
        <v>0</v>
      </c>
      <c r="S35" s="29">
        <v>4659799</v>
      </c>
      <c r="T35" s="29">
        <v>0</v>
      </c>
      <c r="U35" s="29">
        <v>4542735.05</v>
      </c>
      <c r="V35" s="29">
        <v>0</v>
      </c>
      <c r="W35" s="28">
        <v>0</v>
      </c>
      <c r="X35" s="28">
        <v>2735000</v>
      </c>
      <c r="Y35" s="28">
        <v>-1807735.0499999998</v>
      </c>
      <c r="Z35" s="30">
        <v>0</v>
      </c>
      <c r="AA35" s="31">
        <v>2735000</v>
      </c>
      <c r="AB35" s="32">
        <v>2735000</v>
      </c>
      <c r="AC35" s="33">
        <v>0</v>
      </c>
      <c r="AD35" s="34">
        <v>0</v>
      </c>
      <c r="AE35" s="32">
        <v>4542735.05</v>
      </c>
      <c r="AF35" s="32">
        <v>0</v>
      </c>
      <c r="AG35" s="35">
        <v>-1807735.0499999998</v>
      </c>
      <c r="AH35" s="36">
        <v>0</v>
      </c>
      <c r="AI35" s="37" t="e">
        <v>#DIV/0!</v>
      </c>
      <c r="AJ35" s="34">
        <v>0</v>
      </c>
      <c r="AK35" s="38" t="e">
        <v>#DIV/0!</v>
      </c>
      <c r="AL35" s="32">
        <v>0</v>
      </c>
      <c r="AM35" s="33" t="e">
        <v>#DIV/0!</v>
      </c>
      <c r="AN35" s="39">
        <v>0</v>
      </c>
      <c r="AO35" s="39">
        <v>0</v>
      </c>
    </row>
    <row r="36" spans="1:41" s="40" customFormat="1" ht="27" customHeight="1">
      <c r="A36" s="18" t="s">
        <v>24</v>
      </c>
      <c r="B36" s="19">
        <v>15047</v>
      </c>
      <c r="C36" s="20" t="s">
        <v>201</v>
      </c>
      <c r="D36" s="21" t="s">
        <v>117</v>
      </c>
      <c r="E36" s="21" t="s">
        <v>202</v>
      </c>
      <c r="F36" s="21" t="s">
        <v>203</v>
      </c>
      <c r="G36" s="21" t="s">
        <v>203</v>
      </c>
      <c r="H36" s="22">
        <v>42073</v>
      </c>
      <c r="I36" s="23">
        <v>0</v>
      </c>
      <c r="J36" s="23">
        <v>0</v>
      </c>
      <c r="K36" s="24">
        <v>0</v>
      </c>
      <c r="L36" s="25" t="s">
        <v>121</v>
      </c>
      <c r="M36" s="26" t="s">
        <v>204</v>
      </c>
      <c r="N36" s="26" t="s">
        <v>205</v>
      </c>
      <c r="O36" s="27"/>
      <c r="P36" s="27">
        <v>15047</v>
      </c>
      <c r="Q36" s="28">
        <v>1203000</v>
      </c>
      <c r="R36" s="29">
        <v>0</v>
      </c>
      <c r="S36" s="29">
        <v>1344000</v>
      </c>
      <c r="T36" s="29">
        <v>464825.16</v>
      </c>
      <c r="U36" s="29">
        <v>0</v>
      </c>
      <c r="V36" s="29">
        <v>5500</v>
      </c>
      <c r="W36" s="28">
        <v>0</v>
      </c>
      <c r="X36" s="28">
        <v>1203000</v>
      </c>
      <c r="Y36" s="28">
        <v>426442.63000000012</v>
      </c>
      <c r="Z36" s="30">
        <v>206232.21</v>
      </c>
      <c r="AA36" s="31">
        <v>1203000</v>
      </c>
      <c r="AB36" s="32">
        <v>991267.79</v>
      </c>
      <c r="AC36" s="33">
        <v>-0.17600349958437236</v>
      </c>
      <c r="AD36" s="34">
        <v>464825.16</v>
      </c>
      <c r="AE36" s="32">
        <v>0</v>
      </c>
      <c r="AF36" s="32">
        <v>100000</v>
      </c>
      <c r="AG36" s="35">
        <v>426442.63000000012</v>
      </c>
      <c r="AH36" s="36">
        <v>-0.16645215071972905</v>
      </c>
      <c r="AI36" s="37">
        <v>-0.32174066666666673</v>
      </c>
      <c r="AJ36" s="34">
        <v>5500</v>
      </c>
      <c r="AK36" s="38">
        <v>0</v>
      </c>
      <c r="AL36" s="32">
        <v>0</v>
      </c>
      <c r="AM36" s="33" t="e">
        <v>#DIV/0!</v>
      </c>
      <c r="AN36" s="39">
        <v>0</v>
      </c>
      <c r="AO36" s="39">
        <v>0</v>
      </c>
    </row>
    <row r="37" spans="1:41" s="40" customFormat="1" ht="27" customHeight="1">
      <c r="A37" s="18" t="s">
        <v>32</v>
      </c>
      <c r="B37" s="19">
        <v>15042</v>
      </c>
      <c r="C37" s="20" t="s">
        <v>206</v>
      </c>
      <c r="D37" s="21" t="s">
        <v>117</v>
      </c>
      <c r="E37" s="21" t="s">
        <v>136</v>
      </c>
      <c r="F37" s="21" t="s">
        <v>27</v>
      </c>
      <c r="G37" s="21" t="s">
        <v>165</v>
      </c>
      <c r="H37" s="22">
        <v>42298</v>
      </c>
      <c r="I37" s="23">
        <v>0</v>
      </c>
      <c r="J37" s="23">
        <v>0</v>
      </c>
      <c r="K37" s="24">
        <v>0</v>
      </c>
      <c r="L37" s="25" t="s">
        <v>127</v>
      </c>
      <c r="M37" s="26" t="s">
        <v>207</v>
      </c>
      <c r="N37" s="26" t="s">
        <v>208</v>
      </c>
      <c r="O37" s="27"/>
      <c r="P37" s="27">
        <v>15042</v>
      </c>
      <c r="Q37" s="28">
        <v>1145000</v>
      </c>
      <c r="R37" s="29">
        <v>0</v>
      </c>
      <c r="S37" s="29">
        <v>1732778</v>
      </c>
      <c r="T37" s="29">
        <v>6520</v>
      </c>
      <c r="U37" s="29">
        <v>242000</v>
      </c>
      <c r="V37" s="29">
        <v>148435</v>
      </c>
      <c r="W37" s="28">
        <v>105300</v>
      </c>
      <c r="X37" s="28">
        <v>1145000</v>
      </c>
      <c r="Y37" s="28">
        <v>522104</v>
      </c>
      <c r="Z37" s="30">
        <v>120641</v>
      </c>
      <c r="AA37" s="31">
        <v>1145000</v>
      </c>
      <c r="AB37" s="32">
        <v>770624</v>
      </c>
      <c r="AC37" s="33">
        <v>-0.32696593886462882</v>
      </c>
      <c r="AD37" s="34">
        <v>6520</v>
      </c>
      <c r="AE37" s="32">
        <v>242000</v>
      </c>
      <c r="AF37" s="32">
        <v>0</v>
      </c>
      <c r="AG37" s="35">
        <v>522104</v>
      </c>
      <c r="AH37" s="36">
        <v>-0.19917615981508999</v>
      </c>
      <c r="AI37" s="37" t="e">
        <v>#DIV/0!</v>
      </c>
      <c r="AJ37" s="34">
        <v>148435</v>
      </c>
      <c r="AK37" s="38">
        <v>0.27193133047210299</v>
      </c>
      <c r="AL37" s="32">
        <v>105300</v>
      </c>
      <c r="AM37" s="33">
        <v>0.14040816326530611</v>
      </c>
      <c r="AN37" s="39">
        <v>0</v>
      </c>
      <c r="AO37" s="39">
        <v>0</v>
      </c>
    </row>
    <row r="38" spans="1:41" s="40" customFormat="1" ht="27" customHeight="1">
      <c r="A38" s="18" t="s">
        <v>32</v>
      </c>
      <c r="B38" s="19">
        <v>15036</v>
      </c>
      <c r="C38" s="20" t="s">
        <v>209</v>
      </c>
      <c r="D38" s="21" t="s">
        <v>210</v>
      </c>
      <c r="E38" s="21" t="s">
        <v>154</v>
      </c>
      <c r="F38" s="21" t="s">
        <v>67</v>
      </c>
      <c r="G38" s="21" t="s">
        <v>70</v>
      </c>
      <c r="H38" s="22">
        <v>42135</v>
      </c>
      <c r="I38" s="23">
        <v>42293</v>
      </c>
      <c r="J38" s="23">
        <v>0</v>
      </c>
      <c r="K38" s="24">
        <v>0</v>
      </c>
      <c r="L38" s="25" t="s">
        <v>127</v>
      </c>
      <c r="M38" s="26" t="s">
        <v>211</v>
      </c>
      <c r="N38" s="26" t="s">
        <v>212</v>
      </c>
      <c r="O38" s="27"/>
      <c r="P38" s="27">
        <v>15036</v>
      </c>
      <c r="Q38" s="28">
        <v>398000</v>
      </c>
      <c r="R38" s="29">
        <v>0</v>
      </c>
      <c r="S38" s="29">
        <v>398000</v>
      </c>
      <c r="T38" s="29">
        <v>38205</v>
      </c>
      <c r="U38" s="29">
        <v>227706.96</v>
      </c>
      <c r="V38" s="29">
        <v>57450</v>
      </c>
      <c r="W38" s="28">
        <v>28000</v>
      </c>
      <c r="X38" s="28">
        <v>398000</v>
      </c>
      <c r="Y38" s="28">
        <v>12691.770000000011</v>
      </c>
      <c r="Z38" s="30">
        <v>33946.269999999997</v>
      </c>
      <c r="AA38" s="31">
        <v>398000</v>
      </c>
      <c r="AB38" s="32">
        <v>278603.73</v>
      </c>
      <c r="AC38" s="33">
        <v>-0.29999062814070354</v>
      </c>
      <c r="AD38" s="34">
        <v>38205</v>
      </c>
      <c r="AE38" s="32">
        <v>227706.96</v>
      </c>
      <c r="AF38" s="32">
        <v>0</v>
      </c>
      <c r="AG38" s="35">
        <v>12691.770000000011</v>
      </c>
      <c r="AH38" s="36">
        <v>-0.22322673333333329</v>
      </c>
      <c r="AI38" s="37">
        <v>-7.1116923076923105E-2</v>
      </c>
      <c r="AJ38" s="34">
        <v>57450</v>
      </c>
      <c r="AK38" s="38">
        <v>0.57757352941176465</v>
      </c>
      <c r="AL38" s="32">
        <v>28000</v>
      </c>
      <c r="AM38" s="33">
        <v>0</v>
      </c>
      <c r="AN38" s="39">
        <v>0</v>
      </c>
      <c r="AO38" s="39">
        <v>0</v>
      </c>
    </row>
    <row r="39" spans="1:41" s="40" customFormat="1" ht="27" customHeight="1">
      <c r="A39" s="18" t="s">
        <v>32</v>
      </c>
      <c r="B39" s="19">
        <v>15034</v>
      </c>
      <c r="C39" s="20" t="s">
        <v>213</v>
      </c>
      <c r="D39" s="21" t="s">
        <v>117</v>
      </c>
      <c r="E39" s="21" t="s">
        <v>136</v>
      </c>
      <c r="F39" s="21" t="s">
        <v>27</v>
      </c>
      <c r="G39" s="21" t="s">
        <v>165</v>
      </c>
      <c r="H39" s="22">
        <v>42265</v>
      </c>
      <c r="I39" s="23">
        <v>0</v>
      </c>
      <c r="J39" s="23">
        <v>0</v>
      </c>
      <c r="K39" s="24">
        <v>0</v>
      </c>
      <c r="L39" s="25" t="s">
        <v>121</v>
      </c>
      <c r="M39" s="26" t="s">
        <v>214</v>
      </c>
      <c r="N39" s="26" t="s">
        <v>215</v>
      </c>
      <c r="O39" s="27"/>
      <c r="P39" s="27">
        <v>15034</v>
      </c>
      <c r="Q39" s="28">
        <v>170000</v>
      </c>
      <c r="R39" s="29">
        <v>0</v>
      </c>
      <c r="S39" s="29">
        <v>193852</v>
      </c>
      <c r="T39" s="29">
        <v>161613.1</v>
      </c>
      <c r="U39" s="29">
        <v>82138.679999999993</v>
      </c>
      <c r="V39" s="29">
        <v>0</v>
      </c>
      <c r="W39" s="28">
        <v>-550</v>
      </c>
      <c r="X39" s="28">
        <v>170000</v>
      </c>
      <c r="Y39" s="28">
        <v>-80263.179999999993</v>
      </c>
      <c r="Z39" s="30">
        <v>6511.3999999999942</v>
      </c>
      <c r="AA39" s="31">
        <v>170000</v>
      </c>
      <c r="AB39" s="32">
        <v>163488.6</v>
      </c>
      <c r="AC39" s="33">
        <v>-3.8302352941176433E-2</v>
      </c>
      <c r="AD39" s="34">
        <v>161613.1</v>
      </c>
      <c r="AE39" s="32">
        <v>82138.679999999993</v>
      </c>
      <c r="AF39" s="32">
        <v>0</v>
      </c>
      <c r="AG39" s="35">
        <v>-80263.179999999993</v>
      </c>
      <c r="AH39" s="36">
        <v>-0.21447765333501961</v>
      </c>
      <c r="AI39" s="37" t="e">
        <v>#DIV/0!</v>
      </c>
      <c r="AJ39" s="34">
        <v>0</v>
      </c>
      <c r="AK39" s="38" t="e">
        <v>#DIV/0!</v>
      </c>
      <c r="AL39" s="32">
        <v>0</v>
      </c>
      <c r="AM39" s="33" t="e">
        <v>#DIV/0!</v>
      </c>
      <c r="AN39" s="39">
        <v>0</v>
      </c>
      <c r="AO39" s="39">
        <v>0</v>
      </c>
    </row>
    <row r="40" spans="1:41" s="40" customFormat="1" ht="27" customHeight="1">
      <c r="A40" s="18" t="s">
        <v>34</v>
      </c>
      <c r="B40" s="19">
        <v>15028</v>
      </c>
      <c r="C40" s="20" t="s">
        <v>216</v>
      </c>
      <c r="D40" s="21" t="s">
        <v>117</v>
      </c>
      <c r="E40" s="21" t="s">
        <v>154</v>
      </c>
      <c r="F40" s="21" t="s">
        <v>67</v>
      </c>
      <c r="G40" s="21" t="s">
        <v>217</v>
      </c>
      <c r="H40" s="22">
        <v>42296</v>
      </c>
      <c r="I40" s="23">
        <v>0</v>
      </c>
      <c r="J40" s="23">
        <v>0</v>
      </c>
      <c r="K40" s="24">
        <v>0</v>
      </c>
      <c r="L40" s="25" t="s">
        <v>157</v>
      </c>
      <c r="M40" s="26" t="s">
        <v>218</v>
      </c>
      <c r="N40" s="26" t="s">
        <v>219</v>
      </c>
      <c r="O40" s="27"/>
      <c r="P40" s="27">
        <v>15028</v>
      </c>
      <c r="Q40" s="28">
        <v>1319000</v>
      </c>
      <c r="R40" s="29">
        <v>0</v>
      </c>
      <c r="S40" s="29">
        <v>2129000</v>
      </c>
      <c r="T40" s="29">
        <v>1000127.52</v>
      </c>
      <c r="U40" s="29">
        <v>5128.21</v>
      </c>
      <c r="V40" s="29">
        <v>122310</v>
      </c>
      <c r="W40" s="28">
        <v>50050</v>
      </c>
      <c r="X40" s="28">
        <v>1319000</v>
      </c>
      <c r="Y40" s="28">
        <v>119898.43</v>
      </c>
      <c r="Z40" s="30">
        <v>21485.839999999967</v>
      </c>
      <c r="AA40" s="31">
        <v>1319000</v>
      </c>
      <c r="AB40" s="32">
        <v>1125154.1599999999</v>
      </c>
      <c r="AC40" s="33">
        <v>-0.1469642456406369</v>
      </c>
      <c r="AD40" s="34">
        <v>1000127.52</v>
      </c>
      <c r="AE40" s="32">
        <v>5128.21</v>
      </c>
      <c r="AF40" s="32">
        <v>0</v>
      </c>
      <c r="AG40" s="35">
        <v>119898.43</v>
      </c>
      <c r="AH40" s="36">
        <v>-2.6525728395061687E-2</v>
      </c>
      <c r="AI40" s="37" t="e">
        <v>#DIV/0!</v>
      </c>
      <c r="AJ40" s="34">
        <v>122310</v>
      </c>
      <c r="AK40" s="38">
        <v>0.14468531468531468</v>
      </c>
      <c r="AL40" s="32">
        <v>50050</v>
      </c>
      <c r="AM40" s="33">
        <v>8.0808080808080815E-2</v>
      </c>
      <c r="AN40" s="39">
        <v>0</v>
      </c>
      <c r="AO40" s="39">
        <v>0</v>
      </c>
    </row>
    <row r="41" spans="1:41" s="40" customFormat="1" ht="27" customHeight="1">
      <c r="A41" s="18" t="s">
        <v>58</v>
      </c>
      <c r="B41" s="19">
        <v>15026</v>
      </c>
      <c r="C41" s="20" t="s">
        <v>220</v>
      </c>
      <c r="D41" s="21" t="s">
        <v>117</v>
      </c>
      <c r="E41" s="21" t="s">
        <v>141</v>
      </c>
      <c r="F41" s="21" t="s">
        <v>25</v>
      </c>
      <c r="G41" s="21" t="s">
        <v>142</v>
      </c>
      <c r="H41" s="22">
        <v>42194</v>
      </c>
      <c r="I41" s="23">
        <v>0</v>
      </c>
      <c r="J41" s="23">
        <v>0</v>
      </c>
      <c r="K41" s="24">
        <v>0</v>
      </c>
      <c r="L41" s="25" t="s">
        <v>127</v>
      </c>
      <c r="M41" s="26" t="s">
        <v>221</v>
      </c>
      <c r="N41" s="26" t="s">
        <v>222</v>
      </c>
      <c r="O41" s="27"/>
      <c r="P41" s="27">
        <v>15026</v>
      </c>
      <c r="Q41" s="28">
        <v>1256000</v>
      </c>
      <c r="R41" s="29">
        <v>0</v>
      </c>
      <c r="S41" s="29">
        <v>2062440</v>
      </c>
      <c r="T41" s="29">
        <v>53990</v>
      </c>
      <c r="U41" s="29">
        <v>1072456.67</v>
      </c>
      <c r="V41" s="29">
        <v>73910.850000000006</v>
      </c>
      <c r="W41" s="28">
        <v>53350</v>
      </c>
      <c r="X41" s="28">
        <v>1256000</v>
      </c>
      <c r="Y41" s="28">
        <v>-65629.779999999882</v>
      </c>
      <c r="Z41" s="30">
        <v>-12216.580000000051</v>
      </c>
      <c r="AA41" s="31">
        <v>1256000</v>
      </c>
      <c r="AB41" s="32">
        <v>1140955.7300000002</v>
      </c>
      <c r="AC41" s="33">
        <v>-9.1595756369426587E-2</v>
      </c>
      <c r="AD41" s="34">
        <v>53990</v>
      </c>
      <c r="AE41" s="32">
        <v>1072456.67</v>
      </c>
      <c r="AF41" s="32">
        <v>80138.84</v>
      </c>
      <c r="AG41" s="35">
        <v>-65629.779999999882</v>
      </c>
      <c r="AH41" s="36">
        <v>1.332797801478095E-2</v>
      </c>
      <c r="AI41" s="37">
        <v>-5.6604166666666629E-2</v>
      </c>
      <c r="AJ41" s="34">
        <v>73910.850000000006</v>
      </c>
      <c r="AK41" s="38">
        <v>0.52681914212548009</v>
      </c>
      <c r="AL41" s="32">
        <v>53350</v>
      </c>
      <c r="AM41" s="33">
        <v>0.19166666666666668</v>
      </c>
      <c r="AN41" s="39">
        <v>0</v>
      </c>
      <c r="AO41" s="39">
        <v>1</v>
      </c>
    </row>
    <row r="42" spans="1:41" s="40" customFormat="1" ht="27" customHeight="1">
      <c r="A42" s="18" t="s">
        <v>55</v>
      </c>
      <c r="B42" s="19">
        <v>15024</v>
      </c>
      <c r="C42" s="20" t="s">
        <v>223</v>
      </c>
      <c r="D42" s="21" t="s">
        <v>117</v>
      </c>
      <c r="E42" s="21" t="s">
        <v>154</v>
      </c>
      <c r="F42" s="21" t="s">
        <v>56</v>
      </c>
      <c r="G42" s="21" t="s">
        <v>217</v>
      </c>
      <c r="H42" s="22">
        <v>42265</v>
      </c>
      <c r="I42" s="23">
        <v>0</v>
      </c>
      <c r="J42" s="23">
        <v>0</v>
      </c>
      <c r="K42" s="24">
        <v>0</v>
      </c>
      <c r="L42" s="25" t="s">
        <v>121</v>
      </c>
      <c r="M42" s="26" t="s">
        <v>224</v>
      </c>
      <c r="N42" s="26" t="s">
        <v>225</v>
      </c>
      <c r="O42" s="27"/>
      <c r="P42" s="27">
        <v>15024</v>
      </c>
      <c r="Q42" s="28">
        <v>1419000</v>
      </c>
      <c r="R42" s="29">
        <v>0</v>
      </c>
      <c r="S42" s="29">
        <v>1559598</v>
      </c>
      <c r="T42" s="29">
        <v>1716239.32</v>
      </c>
      <c r="U42" s="29">
        <v>0</v>
      </c>
      <c r="V42" s="29">
        <v>132100</v>
      </c>
      <c r="W42" s="28">
        <v>196900</v>
      </c>
      <c r="X42" s="28">
        <v>1419000</v>
      </c>
      <c r="Y42" s="28">
        <v>-656256.24000000011</v>
      </c>
      <c r="Z42" s="30">
        <v>27516.920000000042</v>
      </c>
      <c r="AA42" s="31">
        <v>1419000</v>
      </c>
      <c r="AB42" s="32">
        <v>1062483.08</v>
      </c>
      <c r="AC42" s="33">
        <v>-0.2512451867512332</v>
      </c>
      <c r="AD42" s="34">
        <v>1716239.32</v>
      </c>
      <c r="AE42" s="32">
        <v>0</v>
      </c>
      <c r="AF42" s="32">
        <v>2500</v>
      </c>
      <c r="AG42" s="35">
        <v>-656256.24000000011</v>
      </c>
      <c r="AH42" s="36">
        <v>-0.1546370455623419</v>
      </c>
      <c r="AI42" s="37" t="e">
        <v>#DIV/0!</v>
      </c>
      <c r="AJ42" s="34">
        <v>132100</v>
      </c>
      <c r="AK42" s="38">
        <v>0.1297760210803689</v>
      </c>
      <c r="AL42" s="32">
        <v>196900</v>
      </c>
      <c r="AM42" s="33">
        <v>5.7894736842105263E-2</v>
      </c>
      <c r="AN42" s="39">
        <v>0</v>
      </c>
      <c r="AO42" s="39">
        <v>0</v>
      </c>
    </row>
    <row r="43" spans="1:41" s="40" customFormat="1" ht="27" customHeight="1">
      <c r="A43" s="18" t="s">
        <v>37</v>
      </c>
      <c r="B43" s="19">
        <v>15022</v>
      </c>
      <c r="C43" s="20" t="s">
        <v>226</v>
      </c>
      <c r="D43" s="21" t="s">
        <v>210</v>
      </c>
      <c r="E43" s="21" t="s">
        <v>141</v>
      </c>
      <c r="F43" s="21" t="s">
        <v>25</v>
      </c>
      <c r="G43" s="21" t="s">
        <v>142</v>
      </c>
      <c r="H43" s="22">
        <v>42131</v>
      </c>
      <c r="I43" s="23">
        <v>42342</v>
      </c>
      <c r="J43" s="23">
        <v>0</v>
      </c>
      <c r="K43" s="24">
        <v>0</v>
      </c>
      <c r="L43" s="25" t="s">
        <v>127</v>
      </c>
      <c r="M43" s="26" t="s">
        <v>227</v>
      </c>
      <c r="N43" s="26" t="s">
        <v>228</v>
      </c>
      <c r="O43" s="27"/>
      <c r="P43" s="27">
        <v>15022</v>
      </c>
      <c r="Q43" s="28">
        <v>1391000</v>
      </c>
      <c r="R43" s="29">
        <v>0</v>
      </c>
      <c r="S43" s="29">
        <v>1473957</v>
      </c>
      <c r="T43" s="29">
        <v>2061289.79</v>
      </c>
      <c r="U43" s="29">
        <v>0</v>
      </c>
      <c r="V43" s="29">
        <v>56686.989999999991</v>
      </c>
      <c r="W43" s="28">
        <v>4950</v>
      </c>
      <c r="X43" s="28">
        <v>1391000</v>
      </c>
      <c r="Y43" s="28">
        <v>-577421.18999999994</v>
      </c>
      <c r="Z43" s="30">
        <v>-164661.59000000003</v>
      </c>
      <c r="AA43" s="31">
        <v>1391000</v>
      </c>
      <c r="AB43" s="32">
        <v>1494024.6</v>
      </c>
      <c r="AC43" s="33">
        <v>7.4065132997843341E-2</v>
      </c>
      <c r="AD43" s="34">
        <v>2061289.79</v>
      </c>
      <c r="AE43" s="32">
        <v>0</v>
      </c>
      <c r="AF43" s="32">
        <v>10156</v>
      </c>
      <c r="AG43" s="35">
        <v>-577421.18999999994</v>
      </c>
      <c r="AH43" s="36">
        <v>0.19386503067484662</v>
      </c>
      <c r="AI43" s="37">
        <v>0.10521511829927048</v>
      </c>
      <c r="AJ43" s="34">
        <v>56686.989999999991</v>
      </c>
      <c r="AK43" s="38">
        <v>0.60959373278236917</v>
      </c>
      <c r="AL43" s="32">
        <v>4950</v>
      </c>
      <c r="AM43" s="33">
        <v>0.9196428571428571</v>
      </c>
      <c r="AN43" s="39">
        <v>0</v>
      </c>
      <c r="AO43" s="39">
        <v>4</v>
      </c>
    </row>
    <row r="44" spans="1:41" s="40" customFormat="1" ht="27" customHeight="1">
      <c r="A44" s="18" t="s">
        <v>41</v>
      </c>
      <c r="B44" s="19">
        <v>15016</v>
      </c>
      <c r="C44" s="20" t="s">
        <v>229</v>
      </c>
      <c r="D44" s="21" t="s">
        <v>117</v>
      </c>
      <c r="E44" s="21" t="s">
        <v>230</v>
      </c>
      <c r="F44" s="21" t="s">
        <v>231</v>
      </c>
      <c r="G44" s="21" t="s">
        <v>231</v>
      </c>
      <c r="H44" s="22">
        <v>42017</v>
      </c>
      <c r="I44" s="23">
        <v>0</v>
      </c>
      <c r="J44" s="23">
        <v>0</v>
      </c>
      <c r="K44" s="24">
        <v>0</v>
      </c>
      <c r="L44" s="25" t="s">
        <v>121</v>
      </c>
      <c r="M44" s="26" t="s">
        <v>232</v>
      </c>
      <c r="N44" s="26" t="s">
        <v>233</v>
      </c>
      <c r="O44" s="27"/>
      <c r="P44" s="27">
        <v>15016</v>
      </c>
      <c r="Q44" s="28">
        <v>4000000</v>
      </c>
      <c r="R44" s="29">
        <v>0</v>
      </c>
      <c r="S44" s="29">
        <v>4542735</v>
      </c>
      <c r="T44" s="29">
        <v>3215625.56</v>
      </c>
      <c r="U44" s="29">
        <v>22568213.5</v>
      </c>
      <c r="V44" s="29">
        <v>0</v>
      </c>
      <c r="W44" s="28">
        <v>0</v>
      </c>
      <c r="X44" s="28">
        <v>4000000</v>
      </c>
      <c r="Y44" s="28">
        <v>-20968839.049999997</v>
      </c>
      <c r="Z44" s="30">
        <v>-815000.00999999978</v>
      </c>
      <c r="AA44" s="31">
        <v>4000000</v>
      </c>
      <c r="AB44" s="32">
        <v>4815000.0100000016</v>
      </c>
      <c r="AC44" s="33">
        <v>0.20375000250000042</v>
      </c>
      <c r="AD44" s="34">
        <v>3215625.56</v>
      </c>
      <c r="AE44" s="32">
        <v>22568213.5</v>
      </c>
      <c r="AF44" s="32">
        <v>0</v>
      </c>
      <c r="AG44" s="35">
        <v>-20968839.049999997</v>
      </c>
      <c r="AH44" s="36">
        <v>0.1811111133333333</v>
      </c>
      <c r="AI44" s="37" t="e">
        <v>#DIV/0!</v>
      </c>
      <c r="AJ44" s="34">
        <v>0</v>
      </c>
      <c r="AK44" s="38" t="e">
        <v>#DIV/0!</v>
      </c>
      <c r="AL44" s="32">
        <v>0</v>
      </c>
      <c r="AM44" s="33" t="e">
        <v>#DIV/0!</v>
      </c>
      <c r="AN44" s="39">
        <v>0</v>
      </c>
      <c r="AO44" s="39">
        <v>0</v>
      </c>
    </row>
    <row r="45" spans="1:41" s="40" customFormat="1" ht="27" customHeight="1">
      <c r="A45" s="18" t="s">
        <v>46</v>
      </c>
      <c r="B45" s="19">
        <v>15014</v>
      </c>
      <c r="C45" s="20" t="s">
        <v>236</v>
      </c>
      <c r="D45" s="21" t="s">
        <v>210</v>
      </c>
      <c r="E45" s="21" t="s">
        <v>136</v>
      </c>
      <c r="F45" s="21" t="s">
        <v>48</v>
      </c>
      <c r="G45" s="21" t="s">
        <v>237</v>
      </c>
      <c r="H45" s="22">
        <v>42067</v>
      </c>
      <c r="I45" s="23">
        <v>42269</v>
      </c>
      <c r="J45" s="23">
        <v>0</v>
      </c>
      <c r="K45" s="24">
        <v>0</v>
      </c>
      <c r="L45" s="25" t="s">
        <v>121</v>
      </c>
      <c r="M45" s="26" t="s">
        <v>238</v>
      </c>
      <c r="N45" s="26" t="s">
        <v>239</v>
      </c>
      <c r="O45" s="27"/>
      <c r="P45" s="27">
        <v>15014</v>
      </c>
      <c r="Q45" s="28">
        <v>434000</v>
      </c>
      <c r="R45" s="29">
        <v>0</v>
      </c>
      <c r="S45" s="29">
        <v>474825</v>
      </c>
      <c r="T45" s="29">
        <v>738775.88</v>
      </c>
      <c r="U45" s="29">
        <v>178940</v>
      </c>
      <c r="V45" s="29">
        <v>12220</v>
      </c>
      <c r="W45" s="28">
        <v>30050</v>
      </c>
      <c r="X45" s="28">
        <v>434000</v>
      </c>
      <c r="Y45" s="28" t="s">
        <v>235</v>
      </c>
      <c r="Z45" s="30">
        <v>-31728.639999999956</v>
      </c>
      <c r="AA45" s="31">
        <v>434000</v>
      </c>
      <c r="AB45" s="32">
        <v>927715.88</v>
      </c>
      <c r="AC45" s="33">
        <v>1.1375941935483871</v>
      </c>
      <c r="AD45" s="34">
        <v>738775.88</v>
      </c>
      <c r="AE45" s="32">
        <v>178940</v>
      </c>
      <c r="AF45" s="32">
        <v>10000</v>
      </c>
      <c r="AG45" s="35" t="s">
        <v>235</v>
      </c>
      <c r="AH45" s="36">
        <v>0.2851557400028738</v>
      </c>
      <c r="AI45" s="37">
        <v>-2.2250304735114954E-2</v>
      </c>
      <c r="AJ45" s="34">
        <v>12220</v>
      </c>
      <c r="AK45" s="38">
        <v>0.84333333333333338</v>
      </c>
      <c r="AL45" s="32">
        <v>30050</v>
      </c>
      <c r="AM45" s="33">
        <v>0.61962025316455693</v>
      </c>
      <c r="AN45" s="39">
        <v>0</v>
      </c>
      <c r="AO45" s="39">
        <v>0</v>
      </c>
    </row>
    <row r="46" spans="1:41" s="40" customFormat="1" ht="27" customHeight="1">
      <c r="A46" s="18" t="s">
        <v>30</v>
      </c>
      <c r="B46" s="19">
        <v>15011</v>
      </c>
      <c r="C46" s="20" t="s">
        <v>240</v>
      </c>
      <c r="D46" s="21" t="s">
        <v>117</v>
      </c>
      <c r="E46" s="21" t="s">
        <v>141</v>
      </c>
      <c r="F46" s="21" t="s">
        <v>31</v>
      </c>
      <c r="G46" s="21" t="s">
        <v>161</v>
      </c>
      <c r="H46" s="22">
        <v>42216</v>
      </c>
      <c r="I46" s="23">
        <v>0</v>
      </c>
      <c r="J46" s="23">
        <v>0</v>
      </c>
      <c r="K46" s="24">
        <v>0</v>
      </c>
      <c r="L46" s="25" t="s">
        <v>121</v>
      </c>
      <c r="M46" s="26" t="s">
        <v>241</v>
      </c>
      <c r="N46" s="26" t="s">
        <v>242</v>
      </c>
      <c r="O46" s="27"/>
      <c r="P46" s="27">
        <v>15011</v>
      </c>
      <c r="Q46" s="28">
        <v>384000</v>
      </c>
      <c r="R46" s="29">
        <v>0</v>
      </c>
      <c r="S46" s="29">
        <v>626000</v>
      </c>
      <c r="T46" s="29">
        <v>0</v>
      </c>
      <c r="U46" s="29">
        <v>0</v>
      </c>
      <c r="V46" s="29">
        <v>46480</v>
      </c>
      <c r="W46" s="28">
        <v>43000</v>
      </c>
      <c r="X46" s="28">
        <v>384000</v>
      </c>
      <c r="Y46" s="28">
        <v>306520</v>
      </c>
      <c r="Z46" s="30">
        <v>-12000</v>
      </c>
      <c r="AA46" s="31">
        <v>384000</v>
      </c>
      <c r="AB46" s="32">
        <v>306520</v>
      </c>
      <c r="AC46" s="33">
        <v>-0.20177083333333334</v>
      </c>
      <c r="AD46" s="34">
        <v>0</v>
      </c>
      <c r="AE46" s="32">
        <v>0</v>
      </c>
      <c r="AF46" s="32">
        <v>0</v>
      </c>
      <c r="AG46" s="35">
        <v>306520</v>
      </c>
      <c r="AH46" s="36">
        <v>5.2173913043478258E-2</v>
      </c>
      <c r="AI46" s="37" t="e">
        <v>#DIV/0!</v>
      </c>
      <c r="AJ46" s="34">
        <v>46480</v>
      </c>
      <c r="AK46" s="38">
        <v>0.12301886792452831</v>
      </c>
      <c r="AL46" s="32">
        <v>43000</v>
      </c>
      <c r="AM46" s="33">
        <v>0</v>
      </c>
      <c r="AN46" s="39">
        <v>0</v>
      </c>
      <c r="AO46" s="39">
        <v>0</v>
      </c>
    </row>
    <row r="47" spans="1:41" s="40" customFormat="1" ht="27" customHeight="1">
      <c r="A47" s="18" t="s">
        <v>35</v>
      </c>
      <c r="B47" s="19">
        <v>15010</v>
      </c>
      <c r="C47" s="20" t="s">
        <v>243</v>
      </c>
      <c r="D47" s="21" t="s">
        <v>117</v>
      </c>
      <c r="E47" s="21" t="s">
        <v>154</v>
      </c>
      <c r="F47" s="21" t="s">
        <v>56</v>
      </c>
      <c r="G47" s="21" t="s">
        <v>247</v>
      </c>
      <c r="H47" s="22">
        <v>42226</v>
      </c>
      <c r="I47" s="23">
        <v>0</v>
      </c>
      <c r="J47" s="23">
        <v>0</v>
      </c>
      <c r="K47" s="24">
        <v>0</v>
      </c>
      <c r="L47" s="25" t="s">
        <v>157</v>
      </c>
      <c r="M47" s="26" t="s">
        <v>244</v>
      </c>
      <c r="N47" s="26" t="s">
        <v>245</v>
      </c>
      <c r="O47" s="27"/>
      <c r="P47" s="27">
        <v>15010</v>
      </c>
      <c r="Q47" s="28">
        <v>495000</v>
      </c>
      <c r="R47" s="29">
        <v>0</v>
      </c>
      <c r="S47" s="29">
        <v>722707</v>
      </c>
      <c r="T47" s="29">
        <v>0</v>
      </c>
      <c r="U47" s="29">
        <v>0</v>
      </c>
      <c r="V47" s="29">
        <v>51995</v>
      </c>
      <c r="W47" s="28">
        <v>54450</v>
      </c>
      <c r="X47" s="28">
        <v>495000</v>
      </c>
      <c r="Y47" s="28">
        <v>374972.14</v>
      </c>
      <c r="Z47" s="30">
        <v>13582.859999999986</v>
      </c>
      <c r="AA47" s="31">
        <v>495000</v>
      </c>
      <c r="AB47" s="32">
        <v>374972.14</v>
      </c>
      <c r="AC47" s="33">
        <v>-0.24248052525252523</v>
      </c>
      <c r="AD47" s="34">
        <v>0</v>
      </c>
      <c r="AE47" s="32">
        <v>0</v>
      </c>
      <c r="AF47" s="32">
        <v>0</v>
      </c>
      <c r="AG47" s="35">
        <v>374972.14</v>
      </c>
      <c r="AH47" s="36">
        <v>-4.8510214285714233E-2</v>
      </c>
      <c r="AI47" s="37" t="e">
        <v>#DIV/0!</v>
      </c>
      <c r="AJ47" s="34">
        <v>51995</v>
      </c>
      <c r="AK47" s="38">
        <v>0.47479797979797977</v>
      </c>
      <c r="AL47" s="32">
        <v>54450</v>
      </c>
      <c r="AM47" s="33">
        <v>0.01</v>
      </c>
      <c r="AN47" s="39">
        <v>0</v>
      </c>
      <c r="AO47" s="39">
        <v>0</v>
      </c>
    </row>
    <row r="48" spans="1:41" s="40" customFormat="1" ht="27" customHeight="1">
      <c r="A48" s="18" t="s">
        <v>37</v>
      </c>
      <c r="B48" s="19">
        <v>15009</v>
      </c>
      <c r="C48" s="20" t="s">
        <v>246</v>
      </c>
      <c r="D48" s="21" t="s">
        <v>117</v>
      </c>
      <c r="E48" s="21" t="s">
        <v>154</v>
      </c>
      <c r="F48" s="21" t="s">
        <v>42</v>
      </c>
      <c r="G48" s="21" t="s">
        <v>247</v>
      </c>
      <c r="H48" s="22">
        <v>42139</v>
      </c>
      <c r="I48" s="23">
        <v>0</v>
      </c>
      <c r="J48" s="23">
        <v>0</v>
      </c>
      <c r="K48" s="24">
        <v>0</v>
      </c>
      <c r="L48" s="25" t="s">
        <v>157</v>
      </c>
      <c r="M48" s="26" t="s">
        <v>248</v>
      </c>
      <c r="N48" s="26" t="s">
        <v>249</v>
      </c>
      <c r="O48" s="27"/>
      <c r="P48" s="27">
        <v>15009</v>
      </c>
      <c r="Q48" s="28">
        <v>590000</v>
      </c>
      <c r="R48" s="29">
        <v>0</v>
      </c>
      <c r="S48" s="29">
        <v>672139</v>
      </c>
      <c r="T48" s="29">
        <v>0</v>
      </c>
      <c r="U48" s="29">
        <v>0</v>
      </c>
      <c r="V48" s="29">
        <v>47245</v>
      </c>
      <c r="W48" s="28">
        <v>75600</v>
      </c>
      <c r="X48" s="28">
        <v>590000</v>
      </c>
      <c r="Y48" s="28">
        <v>410021.97</v>
      </c>
      <c r="Z48" s="30">
        <v>57133.03</v>
      </c>
      <c r="AA48" s="31">
        <v>590000</v>
      </c>
      <c r="AB48" s="32">
        <v>410021.97</v>
      </c>
      <c r="AC48" s="33">
        <v>-0.30504750847457635</v>
      </c>
      <c r="AD48" s="34">
        <v>0</v>
      </c>
      <c r="AE48" s="32">
        <v>0</v>
      </c>
      <c r="AF48" s="32">
        <v>0</v>
      </c>
      <c r="AG48" s="35">
        <v>410021.97</v>
      </c>
      <c r="AH48" s="36">
        <v>-0.27897266549787242</v>
      </c>
      <c r="AI48" s="37" t="e">
        <v>#DIV/0!</v>
      </c>
      <c r="AJ48" s="34">
        <v>47245</v>
      </c>
      <c r="AK48" s="38">
        <v>0.70471874999999995</v>
      </c>
      <c r="AL48" s="32">
        <v>75600</v>
      </c>
      <c r="AM48" s="33">
        <v>5.5E-2</v>
      </c>
      <c r="AN48" s="39">
        <v>0</v>
      </c>
      <c r="AO48" s="39">
        <v>0</v>
      </c>
    </row>
    <row r="49" spans="1:41" s="40" customFormat="1" ht="27" customHeight="1">
      <c r="A49" s="18" t="s">
        <v>28</v>
      </c>
      <c r="B49" s="19">
        <v>15004</v>
      </c>
      <c r="C49" s="20" t="s">
        <v>250</v>
      </c>
      <c r="D49" s="21" t="s">
        <v>210</v>
      </c>
      <c r="E49" s="21" t="s">
        <v>141</v>
      </c>
      <c r="F49" s="21" t="s">
        <v>25</v>
      </c>
      <c r="G49" s="21" t="s">
        <v>142</v>
      </c>
      <c r="H49" s="22">
        <v>42131</v>
      </c>
      <c r="I49" s="23">
        <v>42253</v>
      </c>
      <c r="J49" s="23">
        <v>0</v>
      </c>
      <c r="K49" s="24">
        <v>0</v>
      </c>
      <c r="L49" s="25" t="s">
        <v>127</v>
      </c>
      <c r="M49" s="26" t="s">
        <v>251</v>
      </c>
      <c r="N49" s="26" t="s">
        <v>252</v>
      </c>
      <c r="O49" s="27"/>
      <c r="P49" s="27">
        <v>15004</v>
      </c>
      <c r="Q49" s="28">
        <v>1564000</v>
      </c>
      <c r="R49" s="29">
        <v>0</v>
      </c>
      <c r="S49" s="29">
        <v>1577128</v>
      </c>
      <c r="T49" s="29">
        <v>437641.21</v>
      </c>
      <c r="U49" s="29">
        <v>0</v>
      </c>
      <c r="V49" s="29">
        <v>70660</v>
      </c>
      <c r="W49" s="28">
        <v>33550</v>
      </c>
      <c r="X49" s="28">
        <v>1564000</v>
      </c>
      <c r="Y49" s="28" t="s">
        <v>235</v>
      </c>
      <c r="Z49" s="30">
        <v>223669.20000000004</v>
      </c>
      <c r="AA49" s="31">
        <v>1564000</v>
      </c>
      <c r="AB49" s="32">
        <v>445641.21</v>
      </c>
      <c r="AC49" s="33">
        <v>-0.7150631649616368</v>
      </c>
      <c r="AD49" s="34">
        <v>437641.21</v>
      </c>
      <c r="AE49" s="32">
        <v>0</v>
      </c>
      <c r="AF49" s="32">
        <v>8000</v>
      </c>
      <c r="AG49" s="35" t="s">
        <v>235</v>
      </c>
      <c r="AH49" s="36">
        <v>-0.21914794432256871</v>
      </c>
      <c r="AI49" s="37">
        <v>-4.829038599582354E-2</v>
      </c>
      <c r="AJ49" s="34">
        <v>70660</v>
      </c>
      <c r="AK49" s="38">
        <v>0.56597051597051595</v>
      </c>
      <c r="AL49" s="32">
        <v>33550</v>
      </c>
      <c r="AM49" s="33">
        <v>0.5234375</v>
      </c>
      <c r="AN49" s="39">
        <v>0</v>
      </c>
      <c r="AO49" s="39">
        <v>1</v>
      </c>
    </row>
    <row r="50" spans="1:41" s="40" customFormat="1" ht="27" customHeight="1">
      <c r="A50" s="18" t="s">
        <v>32</v>
      </c>
      <c r="B50" s="19">
        <v>14313</v>
      </c>
      <c r="C50" s="20" t="s">
        <v>253</v>
      </c>
      <c r="D50" s="21" t="s">
        <v>117</v>
      </c>
      <c r="E50" s="21" t="s">
        <v>136</v>
      </c>
      <c r="F50" s="21" t="s">
        <v>38</v>
      </c>
      <c r="G50" s="21" t="s">
        <v>137</v>
      </c>
      <c r="H50" s="22">
        <v>42139</v>
      </c>
      <c r="I50" s="23">
        <v>0</v>
      </c>
      <c r="J50" s="23">
        <v>0</v>
      </c>
      <c r="K50" s="24">
        <v>0</v>
      </c>
      <c r="L50" s="25" t="s">
        <v>121</v>
      </c>
      <c r="M50" s="26" t="s">
        <v>254</v>
      </c>
      <c r="N50" s="26" t="s">
        <v>255</v>
      </c>
      <c r="O50" s="27"/>
      <c r="P50" s="27">
        <v>14313</v>
      </c>
      <c r="Q50" s="28">
        <v>1885000</v>
      </c>
      <c r="R50" s="29">
        <v>0</v>
      </c>
      <c r="S50" s="29">
        <v>2957457</v>
      </c>
      <c r="T50" s="29">
        <v>2330341.89</v>
      </c>
      <c r="U50" s="29">
        <v>0</v>
      </c>
      <c r="V50" s="29">
        <v>59860</v>
      </c>
      <c r="W50" s="28">
        <v>63800</v>
      </c>
      <c r="X50" s="28">
        <v>1885000</v>
      </c>
      <c r="Y50" s="28">
        <v>-620049.08000000007</v>
      </c>
      <c r="Z50" s="30">
        <v>51047.189999999944</v>
      </c>
      <c r="AA50" s="31">
        <v>1885000</v>
      </c>
      <c r="AB50" s="32">
        <v>1710292.81</v>
      </c>
      <c r="AC50" s="33">
        <v>-9.2682859416445593E-2</v>
      </c>
      <c r="AD50" s="34">
        <v>2330341.89</v>
      </c>
      <c r="AE50" s="32">
        <v>0</v>
      </c>
      <c r="AF50" s="32">
        <v>0</v>
      </c>
      <c r="AG50" s="35">
        <v>-620049.08000000007</v>
      </c>
      <c r="AH50" s="36">
        <v>-4.7707654205607422E-2</v>
      </c>
      <c r="AI50" s="37" t="e">
        <v>#DIV/0!</v>
      </c>
      <c r="AJ50" s="34">
        <v>59860</v>
      </c>
      <c r="AK50" s="38">
        <v>0.49378435517970404</v>
      </c>
      <c r="AL50" s="32">
        <v>63800</v>
      </c>
      <c r="AM50" s="33">
        <v>0</v>
      </c>
      <c r="AN50" s="39">
        <v>0</v>
      </c>
      <c r="AO50" s="39">
        <v>0</v>
      </c>
    </row>
    <row r="51" spans="1:41" s="40" customFormat="1" ht="27" customHeight="1">
      <c r="A51" s="18" t="s">
        <v>20</v>
      </c>
      <c r="B51" s="19">
        <v>14312</v>
      </c>
      <c r="C51" s="20" t="s">
        <v>256</v>
      </c>
      <c r="D51" s="21" t="s">
        <v>210</v>
      </c>
      <c r="E51" s="21" t="s">
        <v>257</v>
      </c>
      <c r="F51" s="21" t="s">
        <v>50</v>
      </c>
      <c r="G51" s="21" t="s">
        <v>50</v>
      </c>
      <c r="H51" s="22">
        <v>41997</v>
      </c>
      <c r="I51" s="23">
        <v>42154</v>
      </c>
      <c r="J51" s="23">
        <v>0</v>
      </c>
      <c r="K51" s="24">
        <v>0</v>
      </c>
      <c r="L51" s="25" t="s">
        <v>234</v>
      </c>
      <c r="M51" s="26" t="s">
        <v>258</v>
      </c>
      <c r="N51" s="26" t="s">
        <v>259</v>
      </c>
      <c r="O51" s="27"/>
      <c r="P51" s="27">
        <v>14312</v>
      </c>
      <c r="Q51" s="28">
        <v>2160000</v>
      </c>
      <c r="R51" s="29">
        <v>0</v>
      </c>
      <c r="S51" s="29">
        <v>2160000</v>
      </c>
      <c r="T51" s="29">
        <v>50805.16</v>
      </c>
      <c r="U51" s="29">
        <v>0</v>
      </c>
      <c r="V51" s="29">
        <v>13750</v>
      </c>
      <c r="W51" s="28">
        <v>0</v>
      </c>
      <c r="X51" s="28">
        <v>2160000</v>
      </c>
      <c r="Y51" s="28" t="s">
        <v>235</v>
      </c>
      <c r="Z51" s="30">
        <v>0</v>
      </c>
      <c r="AA51" s="31">
        <v>2160000</v>
      </c>
      <c r="AB51" s="32">
        <v>50805.16</v>
      </c>
      <c r="AC51" s="33">
        <v>-0.97647909259259258</v>
      </c>
      <c r="AD51" s="34">
        <v>50805.16</v>
      </c>
      <c r="AE51" s="32">
        <v>0</v>
      </c>
      <c r="AF51" s="32">
        <v>0</v>
      </c>
      <c r="AG51" s="35" t="s">
        <v>235</v>
      </c>
      <c r="AH51" s="36" t="e">
        <v>#DIV/0!</v>
      </c>
      <c r="AI51" s="37" t="e">
        <v>#DIV/0!</v>
      </c>
      <c r="AJ51" s="34">
        <v>13750</v>
      </c>
      <c r="AK51" s="38">
        <v>0</v>
      </c>
      <c r="AL51" s="32">
        <v>0</v>
      </c>
      <c r="AM51" s="33" t="e">
        <v>#DIV/0!</v>
      </c>
      <c r="AN51" s="39">
        <v>0</v>
      </c>
      <c r="AO51" s="39">
        <v>0</v>
      </c>
    </row>
    <row r="52" spans="1:41" s="40" customFormat="1" ht="27" customHeight="1">
      <c r="A52" s="18" t="s">
        <v>37</v>
      </c>
      <c r="B52" s="19">
        <v>14311</v>
      </c>
      <c r="C52" s="20" t="s">
        <v>260</v>
      </c>
      <c r="D52" s="21" t="s">
        <v>210</v>
      </c>
      <c r="E52" s="21" t="s">
        <v>261</v>
      </c>
      <c r="F52" s="21" t="s">
        <v>52</v>
      </c>
      <c r="G52" s="21" t="s">
        <v>52</v>
      </c>
      <c r="H52" s="22">
        <v>41997</v>
      </c>
      <c r="I52" s="23">
        <v>42128</v>
      </c>
      <c r="J52" s="23">
        <v>0</v>
      </c>
      <c r="K52" s="24">
        <v>0</v>
      </c>
      <c r="L52" s="25" t="s">
        <v>234</v>
      </c>
      <c r="M52" s="26" t="s">
        <v>262</v>
      </c>
      <c r="N52" s="26" t="s">
        <v>263</v>
      </c>
      <c r="O52" s="27"/>
      <c r="P52" s="27">
        <v>14311</v>
      </c>
      <c r="Q52" s="28">
        <v>1675000</v>
      </c>
      <c r="R52" s="29">
        <v>487000</v>
      </c>
      <c r="S52" s="29">
        <v>2061290</v>
      </c>
      <c r="T52" s="29">
        <v>316000</v>
      </c>
      <c r="U52" s="29">
        <v>0</v>
      </c>
      <c r="V52" s="29">
        <v>8000</v>
      </c>
      <c r="W52" s="28">
        <v>8000</v>
      </c>
      <c r="X52" s="28">
        <v>1675000</v>
      </c>
      <c r="Y52" s="28" t="s">
        <v>235</v>
      </c>
      <c r="Z52" s="30">
        <v>0</v>
      </c>
      <c r="AA52" s="31">
        <v>2162000</v>
      </c>
      <c r="AB52" s="32">
        <v>316000</v>
      </c>
      <c r="AC52" s="33">
        <v>-0.85383903792784455</v>
      </c>
      <c r="AD52" s="34">
        <v>316000</v>
      </c>
      <c r="AE52" s="32">
        <v>0</v>
      </c>
      <c r="AF52" s="32">
        <v>0</v>
      </c>
      <c r="AG52" s="35" t="s">
        <v>235</v>
      </c>
      <c r="AH52" s="36" t="e">
        <v>#DIV/0!</v>
      </c>
      <c r="AI52" s="37" t="e">
        <v>#DIV/0!</v>
      </c>
      <c r="AJ52" s="34">
        <v>8000</v>
      </c>
      <c r="AK52" s="38">
        <v>0</v>
      </c>
      <c r="AL52" s="32">
        <v>8000</v>
      </c>
      <c r="AM52" s="33">
        <v>0</v>
      </c>
      <c r="AN52" s="39">
        <v>0</v>
      </c>
      <c r="AO52" s="39">
        <v>0</v>
      </c>
    </row>
    <row r="53" spans="1:41" s="40" customFormat="1" ht="27" customHeight="1">
      <c r="A53" s="18" t="s">
        <v>55</v>
      </c>
      <c r="B53" s="19">
        <v>14309</v>
      </c>
      <c r="C53" s="20" t="s">
        <v>264</v>
      </c>
      <c r="D53" s="21" t="s">
        <v>117</v>
      </c>
      <c r="E53" s="21" t="s">
        <v>154</v>
      </c>
      <c r="F53" s="21" t="s">
        <v>60</v>
      </c>
      <c r="G53" s="21" t="s">
        <v>265</v>
      </c>
      <c r="H53" s="22">
        <v>42096</v>
      </c>
      <c r="I53" s="23">
        <v>0</v>
      </c>
      <c r="J53" s="23">
        <v>0</v>
      </c>
      <c r="K53" s="24">
        <v>0</v>
      </c>
      <c r="L53" s="25" t="s">
        <v>127</v>
      </c>
      <c r="M53" s="26" t="s">
        <v>266</v>
      </c>
      <c r="N53" s="26" t="s">
        <v>267</v>
      </c>
      <c r="O53" s="27"/>
      <c r="P53" s="27">
        <v>14309</v>
      </c>
      <c r="Q53" s="28">
        <v>27782000</v>
      </c>
      <c r="R53" s="29">
        <v>0</v>
      </c>
      <c r="S53" s="29">
        <v>51729014</v>
      </c>
      <c r="T53" s="29">
        <v>1034115.29</v>
      </c>
      <c r="U53" s="29">
        <v>9200</v>
      </c>
      <c r="V53" s="29">
        <v>144197.92000000004</v>
      </c>
      <c r="W53" s="28">
        <v>1280575</v>
      </c>
      <c r="X53" s="28">
        <v>27782000</v>
      </c>
      <c r="Y53" s="28">
        <v>21740300.810000002</v>
      </c>
      <c r="Z53" s="30">
        <v>1880610.9799999958</v>
      </c>
      <c r="AA53" s="31">
        <v>27782000</v>
      </c>
      <c r="AB53" s="32">
        <v>24476616.100000001</v>
      </c>
      <c r="AC53" s="33">
        <v>-0.11897573608811456</v>
      </c>
      <c r="AD53" s="34">
        <v>1034115.29</v>
      </c>
      <c r="AE53" s="32">
        <v>9200</v>
      </c>
      <c r="AF53" s="32">
        <v>1693000</v>
      </c>
      <c r="AG53" s="35">
        <v>21740300.810000002</v>
      </c>
      <c r="AH53" s="36">
        <v>-7.5333592914961139E-2</v>
      </c>
      <c r="AI53" s="37">
        <v>-0.17610656495607957</v>
      </c>
      <c r="AJ53" s="34">
        <v>144197.92000000004</v>
      </c>
      <c r="AK53" s="38">
        <v>0.8690002997955939</v>
      </c>
      <c r="AL53" s="32">
        <v>1280575</v>
      </c>
      <c r="AM53" s="33">
        <v>8.9368888888888887E-2</v>
      </c>
      <c r="AN53" s="39">
        <v>0</v>
      </c>
      <c r="AO53" s="39">
        <v>3</v>
      </c>
    </row>
    <row r="54" spans="1:41" s="40" customFormat="1" ht="27" customHeight="1">
      <c r="A54" s="18" t="s">
        <v>20</v>
      </c>
      <c r="B54" s="19">
        <v>14308</v>
      </c>
      <c r="C54" s="20" t="s">
        <v>268</v>
      </c>
      <c r="D54" s="21" t="s">
        <v>117</v>
      </c>
      <c r="E54" s="21" t="s">
        <v>154</v>
      </c>
      <c r="F54" s="21" t="s">
        <v>269</v>
      </c>
      <c r="G54" s="21" t="s">
        <v>156</v>
      </c>
      <c r="H54" s="22">
        <v>42107</v>
      </c>
      <c r="I54" s="23">
        <v>0</v>
      </c>
      <c r="J54" s="23">
        <v>0</v>
      </c>
      <c r="K54" s="24">
        <v>0</v>
      </c>
      <c r="L54" s="25" t="s">
        <v>121</v>
      </c>
      <c r="M54" s="26" t="s">
        <v>270</v>
      </c>
      <c r="N54" s="26" t="s">
        <v>271</v>
      </c>
      <c r="O54" s="27"/>
      <c r="P54" s="27">
        <v>14308</v>
      </c>
      <c r="Q54" s="28">
        <v>1357000</v>
      </c>
      <c r="R54" s="29">
        <v>0</v>
      </c>
      <c r="S54" s="29">
        <v>1673033</v>
      </c>
      <c r="T54" s="29">
        <v>264528.15999999997</v>
      </c>
      <c r="U54" s="29">
        <v>835675.21</v>
      </c>
      <c r="V54" s="29">
        <v>-1025</v>
      </c>
      <c r="W54" s="28">
        <v>57725</v>
      </c>
      <c r="X54" s="28">
        <v>1357000</v>
      </c>
      <c r="Y54" s="28">
        <v>-118350.30999999982</v>
      </c>
      <c r="Z54" s="30">
        <v>79388.939999999944</v>
      </c>
      <c r="AA54" s="31">
        <v>1357000</v>
      </c>
      <c r="AB54" s="32">
        <v>1219886.06</v>
      </c>
      <c r="AC54" s="33">
        <v>-0.10104196020633746</v>
      </c>
      <c r="AD54" s="34">
        <v>264528.15999999997</v>
      </c>
      <c r="AE54" s="32">
        <v>835675.21</v>
      </c>
      <c r="AF54" s="32">
        <v>238033</v>
      </c>
      <c r="AG54" s="35">
        <v>-118350.30999999982</v>
      </c>
      <c r="AH54" s="36">
        <v>-7.5352674016315985E-2</v>
      </c>
      <c r="AI54" s="37" t="e">
        <v>#DIV/0!</v>
      </c>
      <c r="AJ54" s="34">
        <v>0</v>
      </c>
      <c r="AK54" s="38">
        <v>1.0076492537313433</v>
      </c>
      <c r="AL54" s="32">
        <v>57725</v>
      </c>
      <c r="AM54" s="33">
        <v>0.57240740740740736</v>
      </c>
      <c r="AN54" s="39">
        <v>0</v>
      </c>
      <c r="AO54" s="39">
        <v>2</v>
      </c>
    </row>
    <row r="55" spans="1:41" s="40" customFormat="1" ht="27" customHeight="1">
      <c r="A55" s="18" t="s">
        <v>20</v>
      </c>
      <c r="B55" s="19">
        <v>14307</v>
      </c>
      <c r="C55" s="20" t="s">
        <v>272</v>
      </c>
      <c r="D55" s="21" t="s">
        <v>210</v>
      </c>
      <c r="E55" s="21" t="s">
        <v>257</v>
      </c>
      <c r="F55" s="21" t="s">
        <v>50</v>
      </c>
      <c r="G55" s="21" t="s">
        <v>50</v>
      </c>
      <c r="H55" s="22">
        <v>41992</v>
      </c>
      <c r="I55" s="23">
        <v>42154</v>
      </c>
      <c r="J55" s="23">
        <v>0</v>
      </c>
      <c r="K55" s="24">
        <v>0</v>
      </c>
      <c r="L55" s="25" t="s">
        <v>234</v>
      </c>
      <c r="M55" s="26" t="s">
        <v>273</v>
      </c>
      <c r="N55" s="26" t="s">
        <v>274</v>
      </c>
      <c r="O55" s="27"/>
      <c r="P55" s="27">
        <v>14307</v>
      </c>
      <c r="Q55" s="28">
        <v>192000</v>
      </c>
      <c r="R55" s="29">
        <v>0</v>
      </c>
      <c r="S55" s="29">
        <v>192000</v>
      </c>
      <c r="T55" s="29">
        <v>23850.880000000001</v>
      </c>
      <c r="U55" s="29">
        <v>0</v>
      </c>
      <c r="V55" s="29">
        <v>8000</v>
      </c>
      <c r="W55" s="28">
        <v>0</v>
      </c>
      <c r="X55" s="28">
        <v>192000</v>
      </c>
      <c r="Y55" s="28" t="s">
        <v>235</v>
      </c>
      <c r="Z55" s="30">
        <v>0</v>
      </c>
      <c r="AA55" s="31">
        <v>192000</v>
      </c>
      <c r="AB55" s="32">
        <v>23850.880000000001</v>
      </c>
      <c r="AC55" s="33">
        <v>-0.87577666666666665</v>
      </c>
      <c r="AD55" s="34">
        <v>23850.880000000001</v>
      </c>
      <c r="AE55" s="32">
        <v>0</v>
      </c>
      <c r="AF55" s="32">
        <v>0</v>
      </c>
      <c r="AG55" s="35" t="s">
        <v>235</v>
      </c>
      <c r="AH55" s="36" t="e">
        <v>#DIV/0!</v>
      </c>
      <c r="AI55" s="37" t="e">
        <v>#DIV/0!</v>
      </c>
      <c r="AJ55" s="34">
        <v>8000</v>
      </c>
      <c r="AK55" s="38">
        <v>0</v>
      </c>
      <c r="AL55" s="32">
        <v>0</v>
      </c>
      <c r="AM55" s="33" t="e">
        <v>#DIV/0!</v>
      </c>
      <c r="AN55" s="39">
        <v>0</v>
      </c>
      <c r="AO55" s="39">
        <v>0</v>
      </c>
    </row>
    <row r="56" spans="1:41" s="40" customFormat="1" ht="27" customHeight="1">
      <c r="A56" s="18" t="s">
        <v>20</v>
      </c>
      <c r="B56" s="19">
        <v>14306</v>
      </c>
      <c r="C56" s="20" t="s">
        <v>275</v>
      </c>
      <c r="D56" s="21" t="s">
        <v>210</v>
      </c>
      <c r="E56" s="21" t="s">
        <v>257</v>
      </c>
      <c r="F56" s="21" t="s">
        <v>50</v>
      </c>
      <c r="G56" s="21" t="s">
        <v>50</v>
      </c>
      <c r="H56" s="22">
        <v>41992</v>
      </c>
      <c r="I56" s="23">
        <v>42125</v>
      </c>
      <c r="J56" s="23">
        <v>0</v>
      </c>
      <c r="K56" s="24">
        <v>0</v>
      </c>
      <c r="L56" s="25" t="s">
        <v>234</v>
      </c>
      <c r="M56" s="26" t="s">
        <v>276</v>
      </c>
      <c r="N56" s="26" t="s">
        <v>277</v>
      </c>
      <c r="O56" s="27"/>
      <c r="P56" s="27">
        <v>14306</v>
      </c>
      <c r="Q56" s="28">
        <v>210000</v>
      </c>
      <c r="R56" s="29">
        <v>0</v>
      </c>
      <c r="S56" s="29">
        <v>210000</v>
      </c>
      <c r="T56" s="29">
        <v>1400892.44</v>
      </c>
      <c r="U56" s="29">
        <v>215773.95</v>
      </c>
      <c r="V56" s="29">
        <v>8000</v>
      </c>
      <c r="W56" s="28">
        <v>0</v>
      </c>
      <c r="X56" s="28">
        <v>210000</v>
      </c>
      <c r="Y56" s="28" t="s">
        <v>235</v>
      </c>
      <c r="Z56" s="30">
        <v>0</v>
      </c>
      <c r="AA56" s="31">
        <v>210000</v>
      </c>
      <c r="AB56" s="32">
        <v>1616666.39</v>
      </c>
      <c r="AC56" s="33">
        <v>6.6984113809523809</v>
      </c>
      <c r="AD56" s="34">
        <v>1400892.44</v>
      </c>
      <c r="AE56" s="32">
        <v>215773.95</v>
      </c>
      <c r="AF56" s="32">
        <v>0</v>
      </c>
      <c r="AG56" s="35" t="s">
        <v>235</v>
      </c>
      <c r="AH56" s="36" t="e">
        <v>#DIV/0!</v>
      </c>
      <c r="AI56" s="37" t="e">
        <v>#DIV/0!</v>
      </c>
      <c r="AJ56" s="34">
        <v>8000</v>
      </c>
      <c r="AK56" s="38">
        <v>0</v>
      </c>
      <c r="AL56" s="32">
        <v>0</v>
      </c>
      <c r="AM56" s="33" t="e">
        <v>#DIV/0!</v>
      </c>
      <c r="AN56" s="39">
        <v>0</v>
      </c>
      <c r="AO56" s="39">
        <v>0</v>
      </c>
    </row>
    <row r="57" spans="1:41" s="40" customFormat="1" ht="27" customHeight="1">
      <c r="A57" s="18" t="s">
        <v>20</v>
      </c>
      <c r="B57" s="19">
        <v>14305</v>
      </c>
      <c r="C57" s="20" t="s">
        <v>278</v>
      </c>
      <c r="D57" s="21" t="s">
        <v>210</v>
      </c>
      <c r="E57" s="21" t="s">
        <v>257</v>
      </c>
      <c r="F57" s="21" t="s">
        <v>50</v>
      </c>
      <c r="G57" s="21" t="s">
        <v>50</v>
      </c>
      <c r="H57" s="22">
        <v>41991</v>
      </c>
      <c r="I57" s="23">
        <v>42155</v>
      </c>
      <c r="J57" s="23">
        <v>0</v>
      </c>
      <c r="K57" s="24">
        <v>0</v>
      </c>
      <c r="L57" s="25" t="s">
        <v>234</v>
      </c>
      <c r="M57" s="26" t="s">
        <v>279</v>
      </c>
      <c r="N57" s="26" t="s">
        <v>280</v>
      </c>
      <c r="O57" s="27"/>
      <c r="P57" s="27">
        <v>14305</v>
      </c>
      <c r="Q57" s="28">
        <v>224000</v>
      </c>
      <c r="R57" s="29">
        <v>0</v>
      </c>
      <c r="S57" s="29">
        <v>224000</v>
      </c>
      <c r="T57" s="29">
        <v>13055</v>
      </c>
      <c r="U57" s="29">
        <v>31203.68</v>
      </c>
      <c r="V57" s="29">
        <v>8000</v>
      </c>
      <c r="W57" s="28">
        <v>0</v>
      </c>
      <c r="X57" s="28">
        <v>224000</v>
      </c>
      <c r="Y57" s="28" t="s">
        <v>235</v>
      </c>
      <c r="Z57" s="30">
        <v>0</v>
      </c>
      <c r="AA57" s="31">
        <v>224000</v>
      </c>
      <c r="AB57" s="32">
        <v>44258.68</v>
      </c>
      <c r="AC57" s="33">
        <v>-0.80241660714285712</v>
      </c>
      <c r="AD57" s="34">
        <v>13055</v>
      </c>
      <c r="AE57" s="32">
        <v>31203.68</v>
      </c>
      <c r="AF57" s="32">
        <v>0</v>
      </c>
      <c r="AG57" s="35" t="s">
        <v>235</v>
      </c>
      <c r="AH57" s="36" t="e">
        <v>#DIV/0!</v>
      </c>
      <c r="AI57" s="37" t="e">
        <v>#DIV/0!</v>
      </c>
      <c r="AJ57" s="34">
        <v>8000</v>
      </c>
      <c r="AK57" s="38">
        <v>0</v>
      </c>
      <c r="AL57" s="32">
        <v>0</v>
      </c>
      <c r="AM57" s="33" t="e">
        <v>#DIV/0!</v>
      </c>
      <c r="AN57" s="39">
        <v>0</v>
      </c>
      <c r="AO57" s="39">
        <v>0</v>
      </c>
    </row>
    <row r="58" spans="1:41" s="40" customFormat="1" ht="27" customHeight="1">
      <c r="A58" s="18" t="s">
        <v>28</v>
      </c>
      <c r="B58" s="19">
        <v>14296</v>
      </c>
      <c r="C58" s="20" t="s">
        <v>281</v>
      </c>
      <c r="D58" s="21" t="s">
        <v>210</v>
      </c>
      <c r="E58" s="21" t="s">
        <v>154</v>
      </c>
      <c r="F58" s="21" t="s">
        <v>56</v>
      </c>
      <c r="G58" s="21" t="s">
        <v>247</v>
      </c>
      <c r="H58" s="22">
        <v>42096</v>
      </c>
      <c r="I58" s="23">
        <v>42342</v>
      </c>
      <c r="J58" s="23">
        <v>0</v>
      </c>
      <c r="K58" s="24">
        <v>0</v>
      </c>
      <c r="L58" s="25" t="s">
        <v>121</v>
      </c>
      <c r="M58" s="26" t="s">
        <v>282</v>
      </c>
      <c r="N58" s="26" t="s">
        <v>283</v>
      </c>
      <c r="O58" s="27"/>
      <c r="P58" s="27">
        <v>14296</v>
      </c>
      <c r="Q58" s="28">
        <v>830000</v>
      </c>
      <c r="R58" s="29">
        <v>0</v>
      </c>
      <c r="S58" s="29">
        <v>955432</v>
      </c>
      <c r="T58" s="29">
        <v>2906231.59</v>
      </c>
      <c r="U58" s="29">
        <v>0</v>
      </c>
      <c r="V58" s="29">
        <v>25465</v>
      </c>
      <c r="W58" s="28">
        <v>-20175</v>
      </c>
      <c r="X58" s="28">
        <v>830000</v>
      </c>
      <c r="Y58" s="28">
        <v>-2454155.23</v>
      </c>
      <c r="Z58" s="30">
        <v>255348.64</v>
      </c>
      <c r="AA58" s="31">
        <v>830000</v>
      </c>
      <c r="AB58" s="32">
        <v>549186.35999999987</v>
      </c>
      <c r="AC58" s="33">
        <v>-0.3383296867469881</v>
      </c>
      <c r="AD58" s="34">
        <v>2906231.59</v>
      </c>
      <c r="AE58" s="32">
        <v>0</v>
      </c>
      <c r="AF58" s="32">
        <v>97110</v>
      </c>
      <c r="AG58" s="35">
        <v>-2454155.23</v>
      </c>
      <c r="AH58" s="36">
        <v>-0.45677774476508665</v>
      </c>
      <c r="AI58" s="37">
        <v>-0.15596779888425957</v>
      </c>
      <c r="AJ58" s="34">
        <v>25465</v>
      </c>
      <c r="AK58" s="38">
        <v>0.83246710526315792</v>
      </c>
      <c r="AL58" s="32">
        <v>0</v>
      </c>
      <c r="AM58" s="33">
        <v>1.3011194029850746</v>
      </c>
      <c r="AN58" s="39">
        <v>0</v>
      </c>
      <c r="AO58" s="39">
        <v>0</v>
      </c>
    </row>
    <row r="59" spans="1:41" s="40" customFormat="1" ht="27" customHeight="1">
      <c r="A59" s="18" t="s">
        <v>20</v>
      </c>
      <c r="B59" s="19">
        <v>14288</v>
      </c>
      <c r="C59" s="20" t="s">
        <v>284</v>
      </c>
      <c r="D59" s="21" t="s">
        <v>210</v>
      </c>
      <c r="E59" s="21" t="s">
        <v>257</v>
      </c>
      <c r="F59" s="21" t="s">
        <v>50</v>
      </c>
      <c r="G59" s="21" t="s">
        <v>50</v>
      </c>
      <c r="H59" s="22">
        <v>41974</v>
      </c>
      <c r="I59" s="23">
        <v>42155</v>
      </c>
      <c r="J59" s="23">
        <v>0</v>
      </c>
      <c r="K59" s="24">
        <v>0</v>
      </c>
      <c r="L59" s="25" t="s">
        <v>234</v>
      </c>
      <c r="M59" s="26" t="s">
        <v>285</v>
      </c>
      <c r="N59" s="26" t="s">
        <v>286</v>
      </c>
      <c r="O59" s="27"/>
      <c r="P59" s="27">
        <v>14288</v>
      </c>
      <c r="Q59" s="28">
        <v>2645000</v>
      </c>
      <c r="R59" s="29">
        <v>0</v>
      </c>
      <c r="S59" s="29">
        <v>2645000</v>
      </c>
      <c r="T59" s="29">
        <v>839245.53</v>
      </c>
      <c r="U59" s="29">
        <v>649.57000000000005</v>
      </c>
      <c r="V59" s="29">
        <v>13750</v>
      </c>
      <c r="W59" s="28">
        <v>27500</v>
      </c>
      <c r="X59" s="28">
        <v>2645000</v>
      </c>
      <c r="Y59" s="28" t="s">
        <v>235</v>
      </c>
      <c r="Z59" s="30">
        <v>177495.99000000022</v>
      </c>
      <c r="AA59" s="31">
        <v>2645000</v>
      </c>
      <c r="AB59" s="32">
        <v>839895.1</v>
      </c>
      <c r="AC59" s="33">
        <v>-0.68245931947069938</v>
      </c>
      <c r="AD59" s="34">
        <v>839245.53</v>
      </c>
      <c r="AE59" s="32">
        <v>649.57000000000005</v>
      </c>
      <c r="AF59" s="32">
        <v>0</v>
      </c>
      <c r="AG59" s="35" t="s">
        <v>235</v>
      </c>
      <c r="AH59" s="36">
        <v>-6.1121292866794658E-2</v>
      </c>
      <c r="AI59" s="37" t="e">
        <v>#DIV/0!</v>
      </c>
      <c r="AJ59" s="34">
        <v>13750</v>
      </c>
      <c r="AK59" s="38">
        <v>0</v>
      </c>
      <c r="AL59" s="32">
        <v>27500</v>
      </c>
      <c r="AM59" s="33">
        <v>0</v>
      </c>
      <c r="AN59" s="39">
        <v>0</v>
      </c>
      <c r="AO59" s="39">
        <v>0</v>
      </c>
    </row>
    <row r="60" spans="1:41" s="40" customFormat="1" ht="27" customHeight="1">
      <c r="A60" s="18" t="s">
        <v>34</v>
      </c>
      <c r="B60" s="19">
        <v>14287</v>
      </c>
      <c r="C60" s="20" t="s">
        <v>287</v>
      </c>
      <c r="D60" s="21" t="s">
        <v>210</v>
      </c>
      <c r="E60" s="21" t="s">
        <v>136</v>
      </c>
      <c r="F60" s="21" t="s">
        <v>188</v>
      </c>
      <c r="G60" s="21" t="s">
        <v>288</v>
      </c>
      <c r="H60" s="22">
        <v>42011</v>
      </c>
      <c r="I60" s="23">
        <v>42174</v>
      </c>
      <c r="J60" s="23">
        <v>0</v>
      </c>
      <c r="K60" s="24">
        <v>0</v>
      </c>
      <c r="L60" s="25" t="s">
        <v>121</v>
      </c>
      <c r="M60" s="26" t="s">
        <v>289</v>
      </c>
      <c r="N60" s="26" t="s">
        <v>290</v>
      </c>
      <c r="O60" s="27"/>
      <c r="P60" s="27">
        <v>14287</v>
      </c>
      <c r="Q60" s="28">
        <v>104000</v>
      </c>
      <c r="R60" s="29">
        <v>0</v>
      </c>
      <c r="S60" s="29">
        <v>105300</v>
      </c>
      <c r="T60" s="29">
        <v>0</v>
      </c>
      <c r="U60" s="29">
        <v>80000</v>
      </c>
      <c r="V60" s="29">
        <v>2471.7799999999988</v>
      </c>
      <c r="W60" s="28">
        <v>4300</v>
      </c>
      <c r="X60" s="28">
        <v>104000</v>
      </c>
      <c r="Y60" s="28" t="s">
        <v>235</v>
      </c>
      <c r="Z60" s="30">
        <v>2327.8700000000003</v>
      </c>
      <c r="AA60" s="31">
        <v>104000</v>
      </c>
      <c r="AB60" s="32">
        <v>80000</v>
      </c>
      <c r="AC60" s="33">
        <v>-0.23076923076923078</v>
      </c>
      <c r="AD60" s="34">
        <v>0</v>
      </c>
      <c r="AE60" s="32">
        <v>80000</v>
      </c>
      <c r="AF60" s="32">
        <v>0</v>
      </c>
      <c r="AG60" s="35" t="s">
        <v>235</v>
      </c>
      <c r="AH60" s="36">
        <v>-0.14294875000000001</v>
      </c>
      <c r="AI60" s="37">
        <v>-0.24258090946333474</v>
      </c>
      <c r="AJ60" s="34">
        <v>2471.7799999999988</v>
      </c>
      <c r="AK60" s="38">
        <v>0.92275687500000003</v>
      </c>
      <c r="AL60" s="32">
        <v>4300</v>
      </c>
      <c r="AM60" s="33">
        <v>0.81304347826086953</v>
      </c>
      <c r="AN60" s="39">
        <v>0</v>
      </c>
      <c r="AO60" s="39">
        <v>1</v>
      </c>
    </row>
    <row r="61" spans="1:41" s="40" customFormat="1" ht="27" customHeight="1">
      <c r="A61" s="18" t="s">
        <v>20</v>
      </c>
      <c r="B61" s="19">
        <v>14286</v>
      </c>
      <c r="C61" s="20" t="s">
        <v>291</v>
      </c>
      <c r="D61" s="21" t="s">
        <v>117</v>
      </c>
      <c r="E61" s="21" t="s">
        <v>202</v>
      </c>
      <c r="F61" s="21" t="s">
        <v>292</v>
      </c>
      <c r="G61" s="21" t="s">
        <v>292</v>
      </c>
      <c r="H61" s="22">
        <v>41970</v>
      </c>
      <c r="I61" s="23">
        <v>0</v>
      </c>
      <c r="J61" s="23">
        <v>0</v>
      </c>
      <c r="K61" s="24">
        <v>0</v>
      </c>
      <c r="L61" s="25" t="s">
        <v>121</v>
      </c>
      <c r="M61" s="26" t="s">
        <v>293</v>
      </c>
      <c r="N61" s="26" t="s">
        <v>294</v>
      </c>
      <c r="O61" s="27"/>
      <c r="P61" s="27">
        <v>14286</v>
      </c>
      <c r="Q61" s="28">
        <v>480000</v>
      </c>
      <c r="R61" s="29">
        <v>0</v>
      </c>
      <c r="S61" s="29">
        <v>480000</v>
      </c>
      <c r="T61" s="29">
        <v>0</v>
      </c>
      <c r="U61" s="29">
        <v>0</v>
      </c>
      <c r="V61" s="29">
        <v>2000</v>
      </c>
      <c r="W61" s="28">
        <v>4000</v>
      </c>
      <c r="X61" s="28">
        <v>480000</v>
      </c>
      <c r="Y61" s="28">
        <v>373720</v>
      </c>
      <c r="Z61" s="30">
        <v>100280</v>
      </c>
      <c r="AA61" s="31">
        <v>480000</v>
      </c>
      <c r="AB61" s="32">
        <v>373720</v>
      </c>
      <c r="AC61" s="33">
        <v>-0.22141666666666668</v>
      </c>
      <c r="AD61" s="34">
        <v>0</v>
      </c>
      <c r="AE61" s="32">
        <v>0</v>
      </c>
      <c r="AF61" s="32">
        <v>0</v>
      </c>
      <c r="AG61" s="35">
        <v>373720</v>
      </c>
      <c r="AH61" s="36">
        <v>-0.21336170212765956</v>
      </c>
      <c r="AI61" s="37" t="e">
        <v>#DIV/0!</v>
      </c>
      <c r="AJ61" s="34">
        <v>2000</v>
      </c>
      <c r="AK61" s="38">
        <v>0</v>
      </c>
      <c r="AL61" s="32">
        <v>4000</v>
      </c>
      <c r="AM61" s="33">
        <v>0</v>
      </c>
      <c r="AN61" s="39">
        <v>0</v>
      </c>
      <c r="AO61" s="39">
        <v>0</v>
      </c>
    </row>
    <row r="62" spans="1:41" s="40" customFormat="1" ht="27" customHeight="1">
      <c r="A62" s="18" t="s">
        <v>54</v>
      </c>
      <c r="B62" s="19">
        <v>14275</v>
      </c>
      <c r="C62" s="20" t="s">
        <v>295</v>
      </c>
      <c r="D62" s="21" t="s">
        <v>210</v>
      </c>
      <c r="E62" s="21" t="s">
        <v>136</v>
      </c>
      <c r="F62" s="21" t="s">
        <v>296</v>
      </c>
      <c r="G62" s="21" t="s">
        <v>189</v>
      </c>
      <c r="H62" s="22">
        <v>41997</v>
      </c>
      <c r="I62" s="23">
        <v>42352</v>
      </c>
      <c r="J62" s="23">
        <v>0</v>
      </c>
      <c r="K62" s="24">
        <v>0</v>
      </c>
      <c r="L62" s="25" t="s">
        <v>234</v>
      </c>
      <c r="M62" s="26" t="s">
        <v>297</v>
      </c>
      <c r="N62" s="26" t="s">
        <v>298</v>
      </c>
      <c r="O62" s="27"/>
      <c r="P62" s="27">
        <v>14275</v>
      </c>
      <c r="Q62" s="28">
        <v>1151000</v>
      </c>
      <c r="R62" s="29">
        <v>0</v>
      </c>
      <c r="S62" s="29">
        <v>1141315</v>
      </c>
      <c r="T62" s="29">
        <v>835841.68</v>
      </c>
      <c r="U62" s="29">
        <v>23515.86</v>
      </c>
      <c r="V62" s="29">
        <v>-41380</v>
      </c>
      <c r="W62" s="28">
        <v>-137100.49000000002</v>
      </c>
      <c r="X62" s="28">
        <v>1151000</v>
      </c>
      <c r="Y62" s="28">
        <v>178983.67000000007</v>
      </c>
      <c r="Z62" s="30">
        <v>32658.789999999892</v>
      </c>
      <c r="AA62" s="31">
        <v>1151000</v>
      </c>
      <c r="AB62" s="32">
        <v>1118341.2100000002</v>
      </c>
      <c r="AC62" s="33">
        <v>-2.8374274543874721E-2</v>
      </c>
      <c r="AD62" s="34">
        <v>835841.68</v>
      </c>
      <c r="AE62" s="32">
        <v>23515.86</v>
      </c>
      <c r="AF62" s="32">
        <v>80000</v>
      </c>
      <c r="AG62" s="35">
        <v>178983.67000000007</v>
      </c>
      <c r="AH62" s="36">
        <v>-4.3350123686585126E-2</v>
      </c>
      <c r="AI62" s="37">
        <v>-6.0411666006386601E-3</v>
      </c>
      <c r="AJ62" s="34">
        <v>0</v>
      </c>
      <c r="AK62" s="38">
        <v>1.4649438202247191</v>
      </c>
      <c r="AL62" s="32">
        <v>0</v>
      </c>
      <c r="AM62" s="33">
        <v>2.4741988172043015</v>
      </c>
      <c r="AN62" s="39">
        <v>0</v>
      </c>
      <c r="AO62" s="39">
        <v>3</v>
      </c>
    </row>
    <row r="63" spans="1:41" s="40" customFormat="1" ht="27" customHeight="1">
      <c r="A63" s="18" t="s">
        <v>32</v>
      </c>
      <c r="B63" s="19">
        <v>14262</v>
      </c>
      <c r="C63" s="20" t="s">
        <v>299</v>
      </c>
      <c r="D63" s="21" t="s">
        <v>210</v>
      </c>
      <c r="E63" s="21" t="s">
        <v>141</v>
      </c>
      <c r="F63" s="21" t="s">
        <v>25</v>
      </c>
      <c r="G63" s="21" t="s">
        <v>142</v>
      </c>
      <c r="H63" s="22">
        <v>42131</v>
      </c>
      <c r="I63" s="23">
        <v>42276</v>
      </c>
      <c r="J63" s="23">
        <v>0</v>
      </c>
      <c r="K63" s="24">
        <v>0</v>
      </c>
      <c r="L63" s="25" t="s">
        <v>127</v>
      </c>
      <c r="M63" s="26" t="s">
        <v>300</v>
      </c>
      <c r="N63" s="26" t="s">
        <v>301</v>
      </c>
      <c r="O63" s="27"/>
      <c r="P63" s="27">
        <v>14262</v>
      </c>
      <c r="Q63" s="28">
        <v>1216000</v>
      </c>
      <c r="R63" s="29">
        <v>0</v>
      </c>
      <c r="S63" s="29">
        <v>2093170</v>
      </c>
      <c r="T63" s="29">
        <v>349453.42</v>
      </c>
      <c r="U63" s="29">
        <v>0</v>
      </c>
      <c r="V63" s="29">
        <v>-91445</v>
      </c>
      <c r="W63" s="28">
        <v>35750</v>
      </c>
      <c r="X63" s="28">
        <v>1216000</v>
      </c>
      <c r="Y63" s="28" t="s">
        <v>235</v>
      </c>
      <c r="Z63" s="30">
        <v>-39482.039999999666</v>
      </c>
      <c r="AA63" s="31">
        <v>1216000</v>
      </c>
      <c r="AB63" s="32">
        <v>388648.42</v>
      </c>
      <c r="AC63" s="33">
        <v>-0.68038781250000002</v>
      </c>
      <c r="AD63" s="34">
        <v>349453.42</v>
      </c>
      <c r="AE63" s="32">
        <v>0</v>
      </c>
      <c r="AF63" s="32">
        <v>39195</v>
      </c>
      <c r="AG63" s="35" t="s">
        <v>235</v>
      </c>
      <c r="AH63" s="36">
        <v>3.6541709212053214E-2</v>
      </c>
      <c r="AI63" s="37">
        <v>-6.2372549019607912E-2</v>
      </c>
      <c r="AJ63" s="34">
        <v>0</v>
      </c>
      <c r="AK63" s="38">
        <v>4.1370497427101203</v>
      </c>
      <c r="AL63" s="32">
        <v>35750</v>
      </c>
      <c r="AM63" s="33">
        <v>0.29347826086956524</v>
      </c>
      <c r="AN63" s="39">
        <v>0</v>
      </c>
      <c r="AO63" s="39">
        <v>0</v>
      </c>
    </row>
    <row r="64" spans="1:41" s="40" customFormat="1" ht="27" customHeight="1">
      <c r="A64" s="18" t="s">
        <v>303</v>
      </c>
      <c r="B64" s="19">
        <v>14255</v>
      </c>
      <c r="C64" s="20" t="s">
        <v>304</v>
      </c>
      <c r="D64" s="21" t="s">
        <v>210</v>
      </c>
      <c r="E64" s="21" t="s">
        <v>202</v>
      </c>
      <c r="F64" s="21" t="s">
        <v>305</v>
      </c>
      <c r="G64" s="21" t="s">
        <v>306</v>
      </c>
      <c r="H64" s="22">
        <v>41941</v>
      </c>
      <c r="I64" s="23">
        <v>42124</v>
      </c>
      <c r="J64" s="23">
        <v>0</v>
      </c>
      <c r="K64" s="24">
        <v>0</v>
      </c>
      <c r="L64" s="25" t="s">
        <v>121</v>
      </c>
      <c r="M64" s="26" t="s">
        <v>307</v>
      </c>
      <c r="N64" s="26" t="s">
        <v>308</v>
      </c>
      <c r="O64" s="27"/>
      <c r="P64" s="27">
        <v>14255</v>
      </c>
      <c r="Q64" s="28">
        <v>35000</v>
      </c>
      <c r="R64" s="29">
        <v>0</v>
      </c>
      <c r="S64" s="29">
        <v>35000</v>
      </c>
      <c r="T64" s="29">
        <v>16500</v>
      </c>
      <c r="U64" s="29">
        <v>0</v>
      </c>
      <c r="V64" s="29">
        <v>-7900</v>
      </c>
      <c r="W64" s="28">
        <v>4899.25</v>
      </c>
      <c r="X64" s="28">
        <v>35000</v>
      </c>
      <c r="Y64" s="28" t="s">
        <v>235</v>
      </c>
      <c r="Z64" s="30">
        <v>4790.92</v>
      </c>
      <c r="AA64" s="31">
        <v>35000</v>
      </c>
      <c r="AB64" s="32">
        <v>16500</v>
      </c>
      <c r="AC64" s="33">
        <v>-0.52857142857142858</v>
      </c>
      <c r="AD64" s="34">
        <v>16500</v>
      </c>
      <c r="AE64" s="32">
        <v>0</v>
      </c>
      <c r="AF64" s="32">
        <v>0</v>
      </c>
      <c r="AG64" s="35" t="s">
        <v>235</v>
      </c>
      <c r="AH64" s="36">
        <v>5.0012500000000274E-3</v>
      </c>
      <c r="AI64" s="37">
        <v>-0.40561964735516376</v>
      </c>
      <c r="AJ64" s="34">
        <v>0</v>
      </c>
      <c r="AK64" s="38">
        <v>4.95</v>
      </c>
      <c r="AL64" s="32">
        <v>4899.25</v>
      </c>
      <c r="AM64" s="33">
        <v>0.18345833333333333</v>
      </c>
      <c r="AN64" s="39">
        <v>0</v>
      </c>
      <c r="AO64" s="39">
        <v>1</v>
      </c>
    </row>
    <row r="65" spans="1:41" s="40" customFormat="1" ht="27" customHeight="1">
      <c r="A65" s="18" t="s">
        <v>15</v>
      </c>
      <c r="B65" s="19">
        <v>14252</v>
      </c>
      <c r="C65" s="20" t="s">
        <v>309</v>
      </c>
      <c r="D65" s="21" t="s">
        <v>210</v>
      </c>
      <c r="E65" s="21" t="s">
        <v>154</v>
      </c>
      <c r="F65" s="21" t="s">
        <v>310</v>
      </c>
      <c r="G65" s="21" t="s">
        <v>311</v>
      </c>
      <c r="H65" s="22">
        <v>41995</v>
      </c>
      <c r="I65" s="23">
        <v>42246</v>
      </c>
      <c r="J65" s="23">
        <v>0</v>
      </c>
      <c r="K65" s="24">
        <v>0</v>
      </c>
      <c r="L65" s="25" t="s">
        <v>234</v>
      </c>
      <c r="M65" s="26" t="s">
        <v>312</v>
      </c>
      <c r="N65" s="26" t="s">
        <v>313</v>
      </c>
      <c r="O65" s="27"/>
      <c r="P65" s="27">
        <v>14252</v>
      </c>
      <c r="Q65" s="28">
        <v>1767000</v>
      </c>
      <c r="R65" s="29">
        <v>0</v>
      </c>
      <c r="S65" s="29">
        <v>2019104</v>
      </c>
      <c r="T65" s="29">
        <v>309794.94</v>
      </c>
      <c r="U65" s="29">
        <v>1500</v>
      </c>
      <c r="V65" s="29">
        <v>-16820</v>
      </c>
      <c r="W65" s="28">
        <v>-174931.56</v>
      </c>
      <c r="X65" s="28">
        <v>1767000</v>
      </c>
      <c r="Y65" s="28" t="s">
        <v>235</v>
      </c>
      <c r="Z65" s="30">
        <v>328005.39</v>
      </c>
      <c r="AA65" s="31">
        <v>1767000</v>
      </c>
      <c r="AB65" s="32">
        <v>321294.94</v>
      </c>
      <c r="AC65" s="33">
        <v>-0.81816924731182794</v>
      </c>
      <c r="AD65" s="34">
        <v>309794.94</v>
      </c>
      <c r="AE65" s="32">
        <v>1500</v>
      </c>
      <c r="AF65" s="32">
        <v>10000</v>
      </c>
      <c r="AG65" s="35" t="s">
        <v>235</v>
      </c>
      <c r="AH65" s="36">
        <v>-0.23624256731595331</v>
      </c>
      <c r="AI65" s="37">
        <v>-0.22417318775295136</v>
      </c>
      <c r="AJ65" s="34">
        <v>0</v>
      </c>
      <c r="AK65" s="38">
        <v>1.0832673267326733</v>
      </c>
      <c r="AL65" s="32">
        <v>0</v>
      </c>
      <c r="AM65" s="33">
        <v>1.8659978217821782</v>
      </c>
      <c r="AN65" s="39">
        <v>0</v>
      </c>
      <c r="AO65" s="39">
        <v>1</v>
      </c>
    </row>
    <row r="66" spans="1:41" s="40" customFormat="1" ht="27" customHeight="1">
      <c r="A66" s="18" t="s">
        <v>26</v>
      </c>
      <c r="B66" s="19">
        <v>14251</v>
      </c>
      <c r="C66" s="20" t="s">
        <v>314</v>
      </c>
      <c r="D66" s="21" t="s">
        <v>117</v>
      </c>
      <c r="E66" s="21" t="s">
        <v>141</v>
      </c>
      <c r="F66" s="21" t="s">
        <v>31</v>
      </c>
      <c r="G66" s="21" t="s">
        <v>161</v>
      </c>
      <c r="H66" s="22">
        <v>42222</v>
      </c>
      <c r="I66" s="23">
        <v>0</v>
      </c>
      <c r="J66" s="23">
        <v>0</v>
      </c>
      <c r="K66" s="24">
        <v>0</v>
      </c>
      <c r="L66" s="25" t="s">
        <v>121</v>
      </c>
      <c r="M66" s="26" t="s">
        <v>315</v>
      </c>
      <c r="N66" s="26" t="s">
        <v>316</v>
      </c>
      <c r="O66" s="27"/>
      <c r="P66" s="27">
        <v>14251</v>
      </c>
      <c r="Q66" s="28">
        <v>338000</v>
      </c>
      <c r="R66" s="29">
        <v>0</v>
      </c>
      <c r="S66" s="29">
        <v>395234</v>
      </c>
      <c r="T66" s="29">
        <v>865494.28</v>
      </c>
      <c r="U66" s="29">
        <v>0</v>
      </c>
      <c r="V66" s="29">
        <v>47195</v>
      </c>
      <c r="W66" s="28">
        <v>44000</v>
      </c>
      <c r="X66" s="28">
        <v>338000</v>
      </c>
      <c r="Y66" s="28">
        <v>-639874.30000000005</v>
      </c>
      <c r="Z66" s="30">
        <v>-4844.9799999999996</v>
      </c>
      <c r="AA66" s="31">
        <v>338000</v>
      </c>
      <c r="AB66" s="32">
        <v>251649.97999999998</v>
      </c>
      <c r="AC66" s="33">
        <v>-0.25547343195266276</v>
      </c>
      <c r="AD66" s="34">
        <v>865494.28</v>
      </c>
      <c r="AE66" s="32">
        <v>0</v>
      </c>
      <c r="AF66" s="32">
        <v>26030</v>
      </c>
      <c r="AG66" s="35">
        <v>-639874.30000000005</v>
      </c>
      <c r="AH66" s="36">
        <v>0.18250656951023997</v>
      </c>
      <c r="AI66" s="37" t="e">
        <v>#DIV/0!</v>
      </c>
      <c r="AJ66" s="34">
        <v>47195</v>
      </c>
      <c r="AK66" s="38">
        <v>0.25087301587301586</v>
      </c>
      <c r="AL66" s="32">
        <v>44000</v>
      </c>
      <c r="AM66" s="33">
        <v>0</v>
      </c>
      <c r="AN66" s="39">
        <v>0</v>
      </c>
      <c r="AO66" s="39">
        <v>0</v>
      </c>
    </row>
    <row r="67" spans="1:41" s="40" customFormat="1" ht="27" customHeight="1">
      <c r="A67" s="18" t="s">
        <v>32</v>
      </c>
      <c r="B67" s="19">
        <v>14243</v>
      </c>
      <c r="C67" s="20" t="s">
        <v>317</v>
      </c>
      <c r="D67" s="21" t="s">
        <v>210</v>
      </c>
      <c r="E67" s="21" t="s">
        <v>154</v>
      </c>
      <c r="F67" s="21" t="s">
        <v>318</v>
      </c>
      <c r="G67" s="21" t="s">
        <v>156</v>
      </c>
      <c r="H67" s="22">
        <v>42089</v>
      </c>
      <c r="I67" s="23">
        <v>42253</v>
      </c>
      <c r="J67" s="23">
        <v>0</v>
      </c>
      <c r="K67" s="24">
        <v>0</v>
      </c>
      <c r="L67" s="25" t="s">
        <v>121</v>
      </c>
      <c r="M67" s="26" t="s">
        <v>319</v>
      </c>
      <c r="N67" s="26" t="s">
        <v>320</v>
      </c>
      <c r="O67" s="27"/>
      <c r="P67" s="27">
        <v>14243</v>
      </c>
      <c r="Q67" s="28">
        <v>3720000</v>
      </c>
      <c r="R67" s="29">
        <v>0</v>
      </c>
      <c r="S67" s="29">
        <v>3777568</v>
      </c>
      <c r="T67" s="29">
        <v>1065641.6200000001</v>
      </c>
      <c r="U67" s="29">
        <v>17.09</v>
      </c>
      <c r="V67" s="29">
        <v>7345</v>
      </c>
      <c r="W67" s="28">
        <v>-56535.900000000023</v>
      </c>
      <c r="X67" s="28">
        <v>3720000</v>
      </c>
      <c r="Y67" s="28" t="s">
        <v>235</v>
      </c>
      <c r="Z67" s="30">
        <v>1988.5799999996379</v>
      </c>
      <c r="AA67" s="31">
        <v>3720000</v>
      </c>
      <c r="AB67" s="32">
        <v>1123226.7100000002</v>
      </c>
      <c r="AC67" s="33">
        <v>-0.69805733602150544</v>
      </c>
      <c r="AD67" s="34">
        <v>1065641.6200000001</v>
      </c>
      <c r="AE67" s="32">
        <v>17.09</v>
      </c>
      <c r="AF67" s="32">
        <v>57568</v>
      </c>
      <c r="AG67" s="35" t="s">
        <v>235</v>
      </c>
      <c r="AH67" s="36">
        <v>1.5619021102924045E-2</v>
      </c>
      <c r="AI67" s="37">
        <v>-0.1434913509009737</v>
      </c>
      <c r="AJ67" s="34">
        <v>7345</v>
      </c>
      <c r="AK67" s="38">
        <v>0.97440766550522651</v>
      </c>
      <c r="AL67" s="32">
        <v>0</v>
      </c>
      <c r="AM67" s="33">
        <v>1.1667725663716815</v>
      </c>
      <c r="AN67" s="39">
        <v>0</v>
      </c>
      <c r="AO67" s="39">
        <v>0</v>
      </c>
    </row>
    <row r="68" spans="1:41" s="40" customFormat="1" ht="27" customHeight="1">
      <c r="A68" s="18" t="s">
        <v>45</v>
      </c>
      <c r="B68" s="19">
        <v>14240</v>
      </c>
      <c r="C68" s="20" t="s">
        <v>321</v>
      </c>
      <c r="D68" s="21" t="s">
        <v>210</v>
      </c>
      <c r="E68" s="21" t="s">
        <v>154</v>
      </c>
      <c r="F68" s="21" t="s">
        <v>60</v>
      </c>
      <c r="G68" s="21" t="s">
        <v>247</v>
      </c>
      <c r="H68" s="22">
        <v>41995</v>
      </c>
      <c r="I68" s="23">
        <v>42314</v>
      </c>
      <c r="J68" s="23">
        <v>0</v>
      </c>
      <c r="K68" s="24">
        <v>0</v>
      </c>
      <c r="L68" s="25" t="s">
        <v>127</v>
      </c>
      <c r="M68" s="26" t="s">
        <v>322</v>
      </c>
      <c r="N68" s="26" t="s">
        <v>323</v>
      </c>
      <c r="O68" s="27"/>
      <c r="P68" s="27">
        <v>14240</v>
      </c>
      <c r="Q68" s="28">
        <v>1907000</v>
      </c>
      <c r="R68" s="29">
        <v>0</v>
      </c>
      <c r="S68" s="29">
        <v>2176992</v>
      </c>
      <c r="T68" s="29">
        <v>782229.91</v>
      </c>
      <c r="U68" s="29">
        <v>8800</v>
      </c>
      <c r="V68" s="29">
        <v>50540</v>
      </c>
      <c r="W68" s="28">
        <v>45655.5</v>
      </c>
      <c r="X68" s="28">
        <v>1907000</v>
      </c>
      <c r="Y68" s="28">
        <v>822860.85</v>
      </c>
      <c r="Z68" s="30">
        <v>-8428.2600000000821</v>
      </c>
      <c r="AA68" s="31">
        <v>1907000</v>
      </c>
      <c r="AB68" s="32">
        <v>1819232.76</v>
      </c>
      <c r="AC68" s="33">
        <v>-4.6023723125327737E-2</v>
      </c>
      <c r="AD68" s="34">
        <v>782229.91</v>
      </c>
      <c r="AE68" s="32">
        <v>8800</v>
      </c>
      <c r="AF68" s="32">
        <v>205342</v>
      </c>
      <c r="AG68" s="35">
        <v>822860.85</v>
      </c>
      <c r="AH68" s="36">
        <v>5.3750473372333608E-2</v>
      </c>
      <c r="AI68" s="37">
        <v>-0.25576874999999993</v>
      </c>
      <c r="AJ68" s="34">
        <v>50540</v>
      </c>
      <c r="AK68" s="38">
        <v>0.84106918238993711</v>
      </c>
      <c r="AL68" s="32">
        <v>45655.5</v>
      </c>
      <c r="AM68" s="33">
        <v>0.77172249999999998</v>
      </c>
      <c r="AN68" s="39">
        <v>0</v>
      </c>
      <c r="AO68" s="39">
        <v>0</v>
      </c>
    </row>
    <row r="69" spans="1:41" s="40" customFormat="1" ht="27" customHeight="1">
      <c r="A69" s="18" t="s">
        <v>37</v>
      </c>
      <c r="B69" s="19">
        <v>14237</v>
      </c>
      <c r="C69" s="20" t="s">
        <v>719</v>
      </c>
      <c r="D69" s="21" t="s">
        <v>117</v>
      </c>
      <c r="E69" s="21" t="s">
        <v>154</v>
      </c>
      <c r="F69" s="21" t="s">
        <v>42</v>
      </c>
      <c r="G69" s="21" t="s">
        <v>247</v>
      </c>
      <c r="H69" s="22">
        <v>42328</v>
      </c>
      <c r="I69" s="23">
        <v>0</v>
      </c>
      <c r="J69" s="23">
        <v>0</v>
      </c>
      <c r="K69" s="24">
        <v>0</v>
      </c>
      <c r="L69" s="25" t="s">
        <v>121</v>
      </c>
      <c r="M69" s="26" t="s">
        <v>720</v>
      </c>
      <c r="N69" s="26" t="s">
        <v>721</v>
      </c>
      <c r="O69" s="27"/>
      <c r="P69" s="27">
        <v>14237</v>
      </c>
      <c r="Q69" s="28">
        <v>1763000</v>
      </c>
      <c r="R69" s="29">
        <v>0</v>
      </c>
      <c r="S69" s="29">
        <v>1843000</v>
      </c>
      <c r="T69" s="29">
        <v>157996.89000000001</v>
      </c>
      <c r="U69" s="29">
        <v>794908.22</v>
      </c>
      <c r="V69" s="29">
        <v>258200</v>
      </c>
      <c r="W69" s="28">
        <v>303050</v>
      </c>
      <c r="X69" s="28">
        <v>1763000</v>
      </c>
      <c r="Y69" s="28">
        <v>248844.8899999999</v>
      </c>
      <c r="Z69" s="30">
        <v>0</v>
      </c>
      <c r="AA69" s="31">
        <v>1763000</v>
      </c>
      <c r="AB69" s="32">
        <v>1201750</v>
      </c>
      <c r="AC69" s="33">
        <v>-0.31834940442427678</v>
      </c>
      <c r="AD69" s="34">
        <v>157996.89000000001</v>
      </c>
      <c r="AE69" s="32">
        <v>794908.22</v>
      </c>
      <c r="AF69" s="32">
        <v>0</v>
      </c>
      <c r="AG69" s="35">
        <v>248844.8899999999</v>
      </c>
      <c r="AH69" s="36" t="e">
        <v>#DIV/0!</v>
      </c>
      <c r="AI69" s="37" t="e">
        <v>#DIV/0!</v>
      </c>
      <c r="AJ69" s="34">
        <v>258200</v>
      </c>
      <c r="AK69" s="38">
        <v>8.4485407066052232E-3</v>
      </c>
      <c r="AL69" s="32">
        <v>303050</v>
      </c>
      <c r="AM69" s="33">
        <v>2.1314387211367674E-2</v>
      </c>
      <c r="AN69" s="39">
        <v>0</v>
      </c>
      <c r="AO69" s="39">
        <v>0</v>
      </c>
    </row>
    <row r="70" spans="1:41" s="40" customFormat="1" ht="27" customHeight="1">
      <c r="A70" s="18" t="s">
        <v>58</v>
      </c>
      <c r="B70" s="19">
        <v>14235</v>
      </c>
      <c r="C70" s="20" t="s">
        <v>722</v>
      </c>
      <c r="D70" s="21" t="s">
        <v>117</v>
      </c>
      <c r="E70" s="21" t="s">
        <v>136</v>
      </c>
      <c r="F70" s="21" t="s">
        <v>723</v>
      </c>
      <c r="G70" s="21" t="s">
        <v>288</v>
      </c>
      <c r="H70" s="22">
        <v>42326</v>
      </c>
      <c r="I70" s="23">
        <v>0</v>
      </c>
      <c r="J70" s="23">
        <v>0</v>
      </c>
      <c r="K70" s="24">
        <v>0</v>
      </c>
      <c r="L70" s="25" t="s">
        <v>121</v>
      </c>
      <c r="M70" s="26" t="s">
        <v>724</v>
      </c>
      <c r="N70" s="26" t="s">
        <v>725</v>
      </c>
      <c r="O70" s="27"/>
      <c r="P70" s="27">
        <v>14235</v>
      </c>
      <c r="Q70" s="28">
        <v>439000</v>
      </c>
      <c r="R70" s="29">
        <v>0</v>
      </c>
      <c r="S70" s="29">
        <v>439000</v>
      </c>
      <c r="T70" s="29">
        <v>102570.04</v>
      </c>
      <c r="U70" s="29">
        <v>301.3</v>
      </c>
      <c r="V70" s="29">
        <v>87000</v>
      </c>
      <c r="W70" s="28">
        <v>49100</v>
      </c>
      <c r="X70" s="28">
        <v>439000</v>
      </c>
      <c r="Y70" s="28">
        <v>200028.66000000003</v>
      </c>
      <c r="Z70" s="30">
        <v>0</v>
      </c>
      <c r="AA70" s="31">
        <v>439000</v>
      </c>
      <c r="AB70" s="32">
        <v>302900</v>
      </c>
      <c r="AC70" s="33">
        <v>-0.31002277904328018</v>
      </c>
      <c r="AD70" s="34">
        <v>102570.04</v>
      </c>
      <c r="AE70" s="32">
        <v>301.3</v>
      </c>
      <c r="AF70" s="32">
        <v>0</v>
      </c>
      <c r="AG70" s="35">
        <v>200028.66000000003</v>
      </c>
      <c r="AH70" s="36" t="e">
        <v>#DIV/0!</v>
      </c>
      <c r="AI70" s="37" t="e">
        <v>#DIV/0!</v>
      </c>
      <c r="AJ70" s="34">
        <v>87000</v>
      </c>
      <c r="AK70" s="38">
        <v>0</v>
      </c>
      <c r="AL70" s="32">
        <v>49100</v>
      </c>
      <c r="AM70" s="33">
        <v>0.16779661016949152</v>
      </c>
      <c r="AN70" s="39">
        <v>0</v>
      </c>
      <c r="AO70" s="39">
        <v>0</v>
      </c>
    </row>
    <row r="71" spans="1:41" s="40" customFormat="1" ht="27" customHeight="1">
      <c r="A71" s="18" t="s">
        <v>62</v>
      </c>
      <c r="B71" s="19">
        <v>14234</v>
      </c>
      <c r="C71" s="20" t="s">
        <v>324</v>
      </c>
      <c r="D71" s="21" t="s">
        <v>210</v>
      </c>
      <c r="E71" s="21" t="s">
        <v>154</v>
      </c>
      <c r="F71" s="21" t="s">
        <v>60</v>
      </c>
      <c r="G71" s="21" t="s">
        <v>247</v>
      </c>
      <c r="H71" s="22">
        <v>41983</v>
      </c>
      <c r="I71" s="23">
        <v>42124</v>
      </c>
      <c r="J71" s="23">
        <v>0</v>
      </c>
      <c r="K71" s="24">
        <v>0</v>
      </c>
      <c r="L71" s="25" t="s">
        <v>234</v>
      </c>
      <c r="M71" s="26" t="s">
        <v>325</v>
      </c>
      <c r="N71" s="26" t="s">
        <v>326</v>
      </c>
      <c r="O71" s="27"/>
      <c r="P71" s="27">
        <v>14234</v>
      </c>
      <c r="Q71" s="28">
        <v>893000</v>
      </c>
      <c r="R71" s="29">
        <v>0</v>
      </c>
      <c r="S71" s="29">
        <v>918516</v>
      </c>
      <c r="T71" s="29">
        <v>253601.42</v>
      </c>
      <c r="U71" s="29">
        <v>24000</v>
      </c>
      <c r="V71" s="29">
        <v>-31445</v>
      </c>
      <c r="W71" s="28">
        <v>-12263</v>
      </c>
      <c r="X71" s="28">
        <v>893000</v>
      </c>
      <c r="Y71" s="28" t="s">
        <v>235</v>
      </c>
      <c r="Z71" s="30">
        <v>298340.62</v>
      </c>
      <c r="AA71" s="31">
        <v>893000</v>
      </c>
      <c r="AB71" s="32">
        <v>277601.42000000004</v>
      </c>
      <c r="AC71" s="33">
        <v>-0.68913614781634935</v>
      </c>
      <c r="AD71" s="34">
        <v>253601.42</v>
      </c>
      <c r="AE71" s="32">
        <v>24000</v>
      </c>
      <c r="AF71" s="32">
        <v>0</v>
      </c>
      <c r="AG71" s="35" t="s">
        <v>235</v>
      </c>
      <c r="AH71" s="36">
        <v>-0.366418623519225</v>
      </c>
      <c r="AI71" s="37">
        <v>-0.18890871245911395</v>
      </c>
      <c r="AJ71" s="34">
        <v>0</v>
      </c>
      <c r="AK71" s="38">
        <v>1.2002866242038217</v>
      </c>
      <c r="AL71" s="32">
        <v>0</v>
      </c>
      <c r="AM71" s="33">
        <v>1.1085221238938052</v>
      </c>
      <c r="AN71" s="39">
        <v>0</v>
      </c>
      <c r="AO71" s="39">
        <v>0</v>
      </c>
    </row>
    <row r="72" spans="1:41" s="40" customFormat="1" ht="27" customHeight="1">
      <c r="A72" s="18" t="s">
        <v>35</v>
      </c>
      <c r="B72" s="19">
        <v>14232</v>
      </c>
      <c r="C72" s="20" t="s">
        <v>327</v>
      </c>
      <c r="D72" s="21" t="s">
        <v>210</v>
      </c>
      <c r="E72" s="21" t="s">
        <v>154</v>
      </c>
      <c r="F72" s="21" t="s">
        <v>56</v>
      </c>
      <c r="G72" s="21" t="s">
        <v>217</v>
      </c>
      <c r="H72" s="22">
        <v>41963</v>
      </c>
      <c r="I72" s="23">
        <v>42235</v>
      </c>
      <c r="J72" s="23">
        <v>0</v>
      </c>
      <c r="K72" s="24">
        <v>0</v>
      </c>
      <c r="L72" s="25" t="s">
        <v>121</v>
      </c>
      <c r="M72" s="26" t="s">
        <v>328</v>
      </c>
      <c r="N72" s="26" t="s">
        <v>329</v>
      </c>
      <c r="O72" s="27"/>
      <c r="P72" s="27">
        <v>14232</v>
      </c>
      <c r="Q72" s="28">
        <v>320000</v>
      </c>
      <c r="R72" s="29">
        <v>0</v>
      </c>
      <c r="S72" s="29">
        <v>349453</v>
      </c>
      <c r="T72" s="29">
        <v>153369.21</v>
      </c>
      <c r="U72" s="29">
        <v>0</v>
      </c>
      <c r="V72" s="29">
        <v>-63340</v>
      </c>
      <c r="W72" s="28">
        <v>-38225</v>
      </c>
      <c r="X72" s="28">
        <v>320000</v>
      </c>
      <c r="Y72" s="28" t="s">
        <v>235</v>
      </c>
      <c r="Z72" s="30">
        <v>-16307.599999999991</v>
      </c>
      <c r="AA72" s="31">
        <v>320000</v>
      </c>
      <c r="AB72" s="32">
        <v>153369.21</v>
      </c>
      <c r="AC72" s="33">
        <v>-0.52072121874999999</v>
      </c>
      <c r="AD72" s="34">
        <v>153369.21</v>
      </c>
      <c r="AE72" s="32">
        <v>0</v>
      </c>
      <c r="AF72" s="32">
        <v>0</v>
      </c>
      <c r="AG72" s="35" t="s">
        <v>235</v>
      </c>
      <c r="AH72" s="36">
        <v>0.1092752600989924</v>
      </c>
      <c r="AI72" s="37">
        <v>-0.10799633986928106</v>
      </c>
      <c r="AJ72" s="34">
        <v>0</v>
      </c>
      <c r="AK72" s="38" t="e">
        <v>#DIV/0!</v>
      </c>
      <c r="AL72" s="32">
        <v>0</v>
      </c>
      <c r="AM72" s="33" t="e">
        <v>#DIV/0!</v>
      </c>
      <c r="AN72" s="39">
        <v>0</v>
      </c>
      <c r="AO72" s="39">
        <v>0</v>
      </c>
    </row>
    <row r="73" spans="1:41" s="40" customFormat="1" ht="27" customHeight="1">
      <c r="A73" s="18" t="s">
        <v>330</v>
      </c>
      <c r="B73" s="19">
        <v>14230</v>
      </c>
      <c r="C73" s="20" t="s">
        <v>331</v>
      </c>
      <c r="D73" s="21" t="s">
        <v>117</v>
      </c>
      <c r="E73" s="21" t="s">
        <v>141</v>
      </c>
      <c r="F73" s="21" t="s">
        <v>31</v>
      </c>
      <c r="G73" s="21" t="s">
        <v>332</v>
      </c>
      <c r="H73" s="22">
        <v>42256</v>
      </c>
      <c r="I73" s="23">
        <v>0</v>
      </c>
      <c r="J73" s="23">
        <v>0</v>
      </c>
      <c r="K73" s="24">
        <v>0</v>
      </c>
      <c r="L73" s="25" t="s">
        <v>121</v>
      </c>
      <c r="M73" s="26" t="s">
        <v>333</v>
      </c>
      <c r="N73" s="26" t="s">
        <v>334</v>
      </c>
      <c r="O73" s="27"/>
      <c r="P73" s="27">
        <v>14230</v>
      </c>
      <c r="Q73" s="28">
        <v>1410000</v>
      </c>
      <c r="R73" s="29">
        <v>0</v>
      </c>
      <c r="S73" s="29">
        <v>1524250</v>
      </c>
      <c r="T73" s="29">
        <v>0</v>
      </c>
      <c r="U73" s="29">
        <v>152807.79999999999</v>
      </c>
      <c r="V73" s="29">
        <v>64900</v>
      </c>
      <c r="W73" s="28">
        <v>71500</v>
      </c>
      <c r="X73" s="28">
        <v>1410000</v>
      </c>
      <c r="Y73" s="28">
        <v>776006.19</v>
      </c>
      <c r="Z73" s="30">
        <v>226440.01</v>
      </c>
      <c r="AA73" s="31">
        <v>1410000</v>
      </c>
      <c r="AB73" s="32">
        <v>1047159.99</v>
      </c>
      <c r="AC73" s="33">
        <v>-0.25733334042553191</v>
      </c>
      <c r="AD73" s="34">
        <v>0</v>
      </c>
      <c r="AE73" s="32">
        <v>152807.79999999999</v>
      </c>
      <c r="AF73" s="32">
        <v>118346</v>
      </c>
      <c r="AG73" s="35">
        <v>776006.19</v>
      </c>
      <c r="AH73" s="36">
        <v>-0.47175002083333334</v>
      </c>
      <c r="AI73" s="37" t="e">
        <v>#DIV/0!</v>
      </c>
      <c r="AJ73" s="34">
        <v>64900</v>
      </c>
      <c r="AK73" s="38">
        <v>0.24115755627009647</v>
      </c>
      <c r="AL73" s="32">
        <v>71500</v>
      </c>
      <c r="AM73" s="33">
        <v>0.27777777777777779</v>
      </c>
      <c r="AN73" s="39">
        <v>0</v>
      </c>
      <c r="AO73" s="39">
        <v>2</v>
      </c>
    </row>
    <row r="74" spans="1:41" s="40" customFormat="1" ht="27" customHeight="1">
      <c r="A74" s="18" t="s">
        <v>46</v>
      </c>
      <c r="B74" s="19">
        <v>14227</v>
      </c>
      <c r="C74" s="20" t="s">
        <v>335</v>
      </c>
      <c r="D74" s="21" t="s">
        <v>210</v>
      </c>
      <c r="E74" s="21" t="s">
        <v>154</v>
      </c>
      <c r="F74" s="21" t="s">
        <v>67</v>
      </c>
      <c r="G74" s="21" t="s">
        <v>217</v>
      </c>
      <c r="H74" s="22">
        <v>41977</v>
      </c>
      <c r="I74" s="23">
        <v>42184</v>
      </c>
      <c r="J74" s="23">
        <v>0</v>
      </c>
      <c r="K74" s="24">
        <v>0</v>
      </c>
      <c r="L74" s="25" t="s">
        <v>121</v>
      </c>
      <c r="M74" s="26" t="s">
        <v>336</v>
      </c>
      <c r="N74" s="26" t="s">
        <v>337</v>
      </c>
      <c r="O74" s="27"/>
      <c r="P74" s="27">
        <v>14227</v>
      </c>
      <c r="Q74" s="28">
        <v>350000</v>
      </c>
      <c r="R74" s="29">
        <v>0</v>
      </c>
      <c r="S74" s="29">
        <v>354290</v>
      </c>
      <c r="T74" s="29">
        <v>4854302.8600000003</v>
      </c>
      <c r="U74" s="29">
        <v>699145.51</v>
      </c>
      <c r="V74" s="29">
        <v>-4602.9799999999959</v>
      </c>
      <c r="W74" s="28">
        <v>8150</v>
      </c>
      <c r="X74" s="28">
        <v>350000</v>
      </c>
      <c r="Y74" s="28" t="s">
        <v>235</v>
      </c>
      <c r="Z74" s="30">
        <v>-20166.780000000013</v>
      </c>
      <c r="AA74" s="31">
        <v>350000</v>
      </c>
      <c r="AB74" s="32">
        <v>5555048.3700000001</v>
      </c>
      <c r="AC74" s="33">
        <v>14.871566771428572</v>
      </c>
      <c r="AD74" s="34">
        <v>4854302.8600000003</v>
      </c>
      <c r="AE74" s="32">
        <v>699145.51</v>
      </c>
      <c r="AF74" s="32">
        <v>1600</v>
      </c>
      <c r="AG74" s="35" t="s">
        <v>235</v>
      </c>
      <c r="AH74" s="36">
        <v>0.11964151368473204</v>
      </c>
      <c r="AI74" s="37">
        <v>-0.23552076242341735</v>
      </c>
      <c r="AJ74" s="34">
        <v>0</v>
      </c>
      <c r="AK74" s="38">
        <v>1.0605655263157894</v>
      </c>
      <c r="AL74" s="32">
        <v>8150</v>
      </c>
      <c r="AM74" s="33">
        <v>0.81888888888888889</v>
      </c>
      <c r="AN74" s="39">
        <v>0</v>
      </c>
      <c r="AO74" s="39">
        <v>2</v>
      </c>
    </row>
    <row r="75" spans="1:41" s="40" customFormat="1" ht="27" customHeight="1">
      <c r="A75" s="18" t="s">
        <v>26</v>
      </c>
      <c r="B75" s="19">
        <v>14226</v>
      </c>
      <c r="C75" s="20" t="s">
        <v>338</v>
      </c>
      <c r="D75" s="21" t="s">
        <v>210</v>
      </c>
      <c r="E75" s="21" t="s">
        <v>154</v>
      </c>
      <c r="F75" s="21" t="s">
        <v>43</v>
      </c>
      <c r="G75" s="21" t="s">
        <v>339</v>
      </c>
      <c r="H75" s="22">
        <v>41976</v>
      </c>
      <c r="I75" s="23">
        <v>42207</v>
      </c>
      <c r="J75" s="23">
        <v>0</v>
      </c>
      <c r="K75" s="24">
        <v>0</v>
      </c>
      <c r="L75" s="25" t="s">
        <v>234</v>
      </c>
      <c r="M75" s="26" t="s">
        <v>340</v>
      </c>
      <c r="N75" s="26" t="s">
        <v>341</v>
      </c>
      <c r="O75" s="27"/>
      <c r="P75" s="27">
        <v>14226</v>
      </c>
      <c r="Q75" s="28">
        <v>1270000</v>
      </c>
      <c r="R75" s="29">
        <v>0</v>
      </c>
      <c r="S75" s="29">
        <v>1280313</v>
      </c>
      <c r="T75" s="29">
        <v>159712.92000000001</v>
      </c>
      <c r="U75" s="29">
        <v>0</v>
      </c>
      <c r="V75" s="29">
        <v>52634</v>
      </c>
      <c r="W75" s="28">
        <v>-36350.119999999995</v>
      </c>
      <c r="X75" s="28">
        <v>1270000</v>
      </c>
      <c r="Y75" s="28" t="s">
        <v>235</v>
      </c>
      <c r="Z75" s="30">
        <v>135139.00000000006</v>
      </c>
      <c r="AA75" s="31">
        <v>1270000</v>
      </c>
      <c r="AB75" s="32">
        <v>167625.92000000001</v>
      </c>
      <c r="AC75" s="33">
        <v>-0.86801108661417326</v>
      </c>
      <c r="AD75" s="34">
        <v>159712.92000000001</v>
      </c>
      <c r="AE75" s="32">
        <v>0</v>
      </c>
      <c r="AF75" s="32">
        <v>7913</v>
      </c>
      <c r="AG75" s="35" t="s">
        <v>235</v>
      </c>
      <c r="AH75" s="36">
        <v>-0.17699879395475773</v>
      </c>
      <c r="AI75" s="37">
        <v>-0.25225980202496212</v>
      </c>
      <c r="AJ75" s="34">
        <v>52634</v>
      </c>
      <c r="AK75" s="38">
        <v>0.76800440771349865</v>
      </c>
      <c r="AL75" s="32">
        <v>0</v>
      </c>
      <c r="AM75" s="33">
        <v>1.2152805448623039</v>
      </c>
      <c r="AN75" s="39">
        <v>0</v>
      </c>
      <c r="AO75" s="39">
        <v>1</v>
      </c>
    </row>
    <row r="76" spans="1:41" s="40" customFormat="1" ht="27" customHeight="1">
      <c r="A76" s="18" t="s">
        <v>17</v>
      </c>
      <c r="B76" s="19">
        <v>14222</v>
      </c>
      <c r="C76" s="20" t="s">
        <v>342</v>
      </c>
      <c r="D76" s="21" t="s">
        <v>210</v>
      </c>
      <c r="E76" s="21" t="s">
        <v>154</v>
      </c>
      <c r="F76" s="21" t="s">
        <v>318</v>
      </c>
      <c r="G76" s="21" t="s">
        <v>156</v>
      </c>
      <c r="H76" s="22">
        <v>42011</v>
      </c>
      <c r="I76" s="23">
        <v>42277</v>
      </c>
      <c r="J76" s="23">
        <v>0</v>
      </c>
      <c r="K76" s="24">
        <v>0</v>
      </c>
      <c r="L76" s="25" t="s">
        <v>121</v>
      </c>
      <c r="M76" s="26" t="s">
        <v>343</v>
      </c>
      <c r="N76" s="26" t="s">
        <v>344</v>
      </c>
      <c r="O76" s="27"/>
      <c r="P76" s="27">
        <v>14222</v>
      </c>
      <c r="Q76" s="28">
        <v>1130000</v>
      </c>
      <c r="R76" s="29">
        <v>559000</v>
      </c>
      <c r="S76" s="29">
        <v>2285508</v>
      </c>
      <c r="T76" s="29">
        <v>0</v>
      </c>
      <c r="U76" s="29">
        <v>2293536.92</v>
      </c>
      <c r="V76" s="29">
        <v>-95320</v>
      </c>
      <c r="W76" s="28">
        <v>-76293.770000000019</v>
      </c>
      <c r="X76" s="28">
        <v>1689000</v>
      </c>
      <c r="Y76" s="28" t="s">
        <v>235</v>
      </c>
      <c r="Z76" s="30">
        <v>69393.75</v>
      </c>
      <c r="AA76" s="31">
        <v>1689000</v>
      </c>
      <c r="AB76" s="32">
        <v>2318536.92</v>
      </c>
      <c r="AC76" s="33">
        <v>0.37272760213143868</v>
      </c>
      <c r="AD76" s="34">
        <v>0</v>
      </c>
      <c r="AE76" s="32">
        <v>2293536.92</v>
      </c>
      <c r="AF76" s="32">
        <v>25000</v>
      </c>
      <c r="AG76" s="35" t="s">
        <v>235</v>
      </c>
      <c r="AH76" s="36">
        <v>-1.0544857467935227E-2</v>
      </c>
      <c r="AI76" s="37">
        <v>-6.4105822436756763E-2</v>
      </c>
      <c r="AJ76" s="34">
        <v>0</v>
      </c>
      <c r="AK76" s="38">
        <v>1.5519397799652577</v>
      </c>
      <c r="AL76" s="32">
        <v>0</v>
      </c>
      <c r="AM76" s="33">
        <v>1.2529005386591532</v>
      </c>
      <c r="AN76" s="39">
        <v>0</v>
      </c>
      <c r="AO76" s="39">
        <v>1</v>
      </c>
    </row>
    <row r="77" spans="1:41" s="40" customFormat="1" ht="27" customHeight="1">
      <c r="A77" s="18" t="s">
        <v>17</v>
      </c>
      <c r="B77" s="19">
        <v>14218</v>
      </c>
      <c r="C77" s="20" t="s">
        <v>345</v>
      </c>
      <c r="D77" s="21" t="s">
        <v>210</v>
      </c>
      <c r="E77" s="21" t="s">
        <v>346</v>
      </c>
      <c r="F77" s="21" t="s">
        <v>347</v>
      </c>
      <c r="G77" s="21" t="s">
        <v>348</v>
      </c>
      <c r="H77" s="22">
        <v>41866</v>
      </c>
      <c r="I77" s="23">
        <v>42116</v>
      </c>
      <c r="J77" s="23">
        <v>42128</v>
      </c>
      <c r="K77" s="24">
        <v>0</v>
      </c>
      <c r="L77" s="25" t="s">
        <v>234</v>
      </c>
      <c r="M77" s="26" t="s">
        <v>349</v>
      </c>
      <c r="N77" s="26" t="s">
        <v>350</v>
      </c>
      <c r="O77" s="27"/>
      <c r="P77" s="27">
        <v>14218</v>
      </c>
      <c r="Q77" s="28">
        <v>1000000</v>
      </c>
      <c r="R77" s="29">
        <v>0</v>
      </c>
      <c r="S77" s="29">
        <v>1008800</v>
      </c>
      <c r="T77" s="29">
        <v>348420.96</v>
      </c>
      <c r="U77" s="29">
        <v>0</v>
      </c>
      <c r="V77" s="29">
        <v>3300</v>
      </c>
      <c r="W77" s="28">
        <v>0</v>
      </c>
      <c r="X77" s="28">
        <v>1000000</v>
      </c>
      <c r="Y77" s="28" t="s">
        <v>235</v>
      </c>
      <c r="Z77" s="30">
        <v>44791.010000000009</v>
      </c>
      <c r="AA77" s="31">
        <v>1000000</v>
      </c>
      <c r="AB77" s="32">
        <v>348420.96</v>
      </c>
      <c r="AC77" s="33">
        <v>-0.65157904</v>
      </c>
      <c r="AD77" s="34">
        <v>348420.96</v>
      </c>
      <c r="AE77" s="32">
        <v>0</v>
      </c>
      <c r="AF77" s="32">
        <v>0</v>
      </c>
      <c r="AG77" s="35" t="s">
        <v>235</v>
      </c>
      <c r="AH77" s="36">
        <v>-4.6657302083333345E-2</v>
      </c>
      <c r="AI77" s="37" t="e">
        <v>#DIV/0!</v>
      </c>
      <c r="AJ77" s="34">
        <v>3300</v>
      </c>
      <c r="AK77" s="38">
        <v>0</v>
      </c>
      <c r="AL77" s="32">
        <v>0</v>
      </c>
      <c r="AM77" s="33" t="e">
        <v>#DIV/0!</v>
      </c>
      <c r="AN77" s="39">
        <v>0</v>
      </c>
      <c r="AO77" s="39">
        <v>0</v>
      </c>
    </row>
    <row r="78" spans="1:41" s="40" customFormat="1" ht="27" customHeight="1">
      <c r="A78" s="18" t="s">
        <v>28</v>
      </c>
      <c r="B78" s="19">
        <v>14207</v>
      </c>
      <c r="C78" s="20" t="s">
        <v>351</v>
      </c>
      <c r="D78" s="21" t="s">
        <v>117</v>
      </c>
      <c r="E78" s="21" t="s">
        <v>154</v>
      </c>
      <c r="F78" s="21" t="s">
        <v>60</v>
      </c>
      <c r="G78" s="21" t="s">
        <v>247</v>
      </c>
      <c r="H78" s="22">
        <v>42265</v>
      </c>
      <c r="I78" s="23">
        <v>0</v>
      </c>
      <c r="J78" s="23">
        <v>0</v>
      </c>
      <c r="K78" s="24">
        <v>0</v>
      </c>
      <c r="L78" s="25" t="s">
        <v>234</v>
      </c>
      <c r="M78" s="26" t="s">
        <v>352</v>
      </c>
      <c r="N78" s="26" t="s">
        <v>353</v>
      </c>
      <c r="O78" s="27"/>
      <c r="P78" s="27">
        <v>14207</v>
      </c>
      <c r="Q78" s="28">
        <v>2362000</v>
      </c>
      <c r="R78" s="29">
        <v>0</v>
      </c>
      <c r="S78" s="29">
        <v>3206055</v>
      </c>
      <c r="T78" s="29">
        <v>1591482.91</v>
      </c>
      <c r="U78" s="29">
        <v>1500031.67</v>
      </c>
      <c r="V78" s="29">
        <v>-119335</v>
      </c>
      <c r="W78" s="28">
        <v>-44890</v>
      </c>
      <c r="X78" s="28">
        <v>2362000</v>
      </c>
      <c r="Y78" s="28">
        <v>-1605997.59</v>
      </c>
      <c r="Z78" s="30">
        <v>449579.81000000029</v>
      </c>
      <c r="AA78" s="31">
        <v>2362000</v>
      </c>
      <c r="AB78" s="32">
        <v>1912420.1900000002</v>
      </c>
      <c r="AC78" s="33">
        <v>-0.19033861558001686</v>
      </c>
      <c r="AD78" s="34">
        <v>1591482.91</v>
      </c>
      <c r="AE78" s="32">
        <v>1500031.67</v>
      </c>
      <c r="AF78" s="32">
        <v>426903.2</v>
      </c>
      <c r="AG78" s="35">
        <v>-1605997.59</v>
      </c>
      <c r="AH78" s="36">
        <v>-0.28134497246841361</v>
      </c>
      <c r="AI78" s="37" t="e">
        <v>#DIV/0!</v>
      </c>
      <c r="AJ78" s="34">
        <v>0</v>
      </c>
      <c r="AK78" s="38" t="e">
        <v>#DIV/0!</v>
      </c>
      <c r="AL78" s="32">
        <v>0</v>
      </c>
      <c r="AM78" s="33" t="e">
        <v>#DIV/0!</v>
      </c>
      <c r="AN78" s="39">
        <v>0</v>
      </c>
      <c r="AO78" s="39">
        <v>0</v>
      </c>
    </row>
    <row r="79" spans="1:41" s="40" customFormat="1" ht="27" customHeight="1">
      <c r="A79" s="18" t="s">
        <v>17</v>
      </c>
      <c r="B79" s="19">
        <v>14200</v>
      </c>
      <c r="C79" s="20" t="s">
        <v>354</v>
      </c>
      <c r="D79" s="21" t="s">
        <v>210</v>
      </c>
      <c r="E79" s="21" t="s">
        <v>154</v>
      </c>
      <c r="F79" s="21" t="s">
        <v>18</v>
      </c>
      <c r="G79" s="21" t="s">
        <v>156</v>
      </c>
      <c r="H79" s="22">
        <v>42048</v>
      </c>
      <c r="I79" s="23">
        <v>41932</v>
      </c>
      <c r="J79" s="23">
        <v>0</v>
      </c>
      <c r="K79" s="24">
        <v>0</v>
      </c>
      <c r="L79" s="25" t="s">
        <v>121</v>
      </c>
      <c r="M79" s="26" t="s">
        <v>355</v>
      </c>
      <c r="N79" s="26" t="s">
        <v>356</v>
      </c>
      <c r="O79" s="27"/>
      <c r="P79" s="27">
        <v>14200</v>
      </c>
      <c r="Q79" s="28">
        <v>155000</v>
      </c>
      <c r="R79" s="29">
        <v>0</v>
      </c>
      <c r="S79" s="29">
        <v>174249</v>
      </c>
      <c r="T79" s="29">
        <v>0</v>
      </c>
      <c r="U79" s="29">
        <v>0</v>
      </c>
      <c r="V79" s="29">
        <v>-1445</v>
      </c>
      <c r="W79" s="28">
        <v>11850</v>
      </c>
      <c r="X79" s="28">
        <v>155000</v>
      </c>
      <c r="Y79" s="28" t="s">
        <v>235</v>
      </c>
      <c r="Z79" s="30">
        <v>15654.940000000002</v>
      </c>
      <c r="AA79" s="31">
        <v>155000</v>
      </c>
      <c r="AB79" s="32">
        <v>0</v>
      </c>
      <c r="AC79" s="33">
        <v>-1</v>
      </c>
      <c r="AD79" s="34">
        <v>0</v>
      </c>
      <c r="AE79" s="32">
        <v>0</v>
      </c>
      <c r="AF79" s="32">
        <v>0</v>
      </c>
      <c r="AG79" s="35" t="s">
        <v>235</v>
      </c>
      <c r="AH79" s="36">
        <v>-0.31253875233372785</v>
      </c>
      <c r="AI79" s="37">
        <v>-0.32280907969785727</v>
      </c>
      <c r="AJ79" s="34">
        <v>0</v>
      </c>
      <c r="AK79" s="38">
        <v>1.0283333333333333</v>
      </c>
      <c r="AL79" s="32">
        <v>11850</v>
      </c>
      <c r="AM79" s="33">
        <v>0.71097560975609753</v>
      </c>
      <c r="AN79" s="39">
        <v>0</v>
      </c>
      <c r="AO79" s="39">
        <v>0</v>
      </c>
    </row>
    <row r="80" spans="1:41" s="40" customFormat="1" ht="27" customHeight="1">
      <c r="A80" s="18" t="s">
        <v>26</v>
      </c>
      <c r="B80" s="19">
        <v>14198</v>
      </c>
      <c r="C80" s="20" t="s">
        <v>357</v>
      </c>
      <c r="D80" s="21" t="s">
        <v>117</v>
      </c>
      <c r="E80" s="21" t="s">
        <v>154</v>
      </c>
      <c r="F80" s="21" t="s">
        <v>43</v>
      </c>
      <c r="G80" s="21" t="s">
        <v>311</v>
      </c>
      <c r="H80" s="22">
        <v>42074</v>
      </c>
      <c r="I80" s="23">
        <v>0</v>
      </c>
      <c r="J80" s="23">
        <v>0</v>
      </c>
      <c r="K80" s="24">
        <v>0</v>
      </c>
      <c r="L80" s="25" t="s">
        <v>157</v>
      </c>
      <c r="M80" s="26" t="s">
        <v>358</v>
      </c>
      <c r="N80" s="26" t="s">
        <v>359</v>
      </c>
      <c r="O80" s="27"/>
      <c r="P80" s="27">
        <v>14198</v>
      </c>
      <c r="Q80" s="28">
        <v>440000</v>
      </c>
      <c r="R80" s="29">
        <v>0</v>
      </c>
      <c r="S80" s="29">
        <v>466800</v>
      </c>
      <c r="T80" s="29">
        <v>299849.03000000003</v>
      </c>
      <c r="U80" s="29">
        <v>15940.52</v>
      </c>
      <c r="V80" s="29">
        <v>30305</v>
      </c>
      <c r="W80" s="28">
        <v>32450</v>
      </c>
      <c r="X80" s="28">
        <v>440000</v>
      </c>
      <c r="Y80" s="28">
        <v>46902.729999999967</v>
      </c>
      <c r="Z80" s="30">
        <v>11752.720000000001</v>
      </c>
      <c r="AA80" s="31">
        <v>440000</v>
      </c>
      <c r="AB80" s="32">
        <v>365492.28</v>
      </c>
      <c r="AC80" s="33">
        <v>-0.16933572727272722</v>
      </c>
      <c r="AD80" s="34">
        <v>299849.03000000003</v>
      </c>
      <c r="AE80" s="32">
        <v>15940.52</v>
      </c>
      <c r="AF80" s="32">
        <v>2800</v>
      </c>
      <c r="AG80" s="35">
        <v>46902.729999999967</v>
      </c>
      <c r="AH80" s="36">
        <v>-4.8815397805751046E-2</v>
      </c>
      <c r="AI80" s="37" t="e">
        <v>#DIV/0!</v>
      </c>
      <c r="AJ80" s="34">
        <v>30305</v>
      </c>
      <c r="AK80" s="38">
        <v>0.61147435897435898</v>
      </c>
      <c r="AL80" s="32">
        <v>32450</v>
      </c>
      <c r="AM80" s="33">
        <v>0.26250000000000001</v>
      </c>
      <c r="AN80" s="39">
        <v>0</v>
      </c>
      <c r="AO80" s="39">
        <v>0</v>
      </c>
    </row>
    <row r="81" spans="1:41" s="40" customFormat="1" ht="27" customHeight="1">
      <c r="A81" s="18" t="s">
        <v>26</v>
      </c>
      <c r="B81" s="19">
        <v>14197</v>
      </c>
      <c r="C81" s="20" t="s">
        <v>360</v>
      </c>
      <c r="D81" s="21" t="s">
        <v>117</v>
      </c>
      <c r="E81" s="21" t="s">
        <v>154</v>
      </c>
      <c r="F81" s="21" t="s">
        <v>43</v>
      </c>
      <c r="G81" s="21" t="s">
        <v>311</v>
      </c>
      <c r="H81" s="22">
        <v>42074</v>
      </c>
      <c r="I81" s="23">
        <v>0</v>
      </c>
      <c r="J81" s="23">
        <v>0</v>
      </c>
      <c r="K81" s="24">
        <v>0</v>
      </c>
      <c r="L81" s="25" t="s">
        <v>157</v>
      </c>
      <c r="M81" s="26" t="s">
        <v>361</v>
      </c>
      <c r="N81" s="26" t="s">
        <v>362</v>
      </c>
      <c r="O81" s="27"/>
      <c r="P81" s="27">
        <v>14197</v>
      </c>
      <c r="Q81" s="28">
        <v>273000</v>
      </c>
      <c r="R81" s="29">
        <v>0</v>
      </c>
      <c r="S81" s="29">
        <v>294920</v>
      </c>
      <c r="T81" s="29">
        <v>7147716.9400000004</v>
      </c>
      <c r="U81" s="29">
        <v>0</v>
      </c>
      <c r="V81" s="29">
        <v>22215</v>
      </c>
      <c r="W81" s="28">
        <v>31250</v>
      </c>
      <c r="X81" s="28">
        <v>273000</v>
      </c>
      <c r="Y81" s="28">
        <v>-6959651.3200000003</v>
      </c>
      <c r="Z81" s="30">
        <v>10269.379999999994</v>
      </c>
      <c r="AA81" s="31">
        <v>273000</v>
      </c>
      <c r="AB81" s="32">
        <v>209265.62000000011</v>
      </c>
      <c r="AC81" s="33">
        <v>-0.23345926739926698</v>
      </c>
      <c r="AD81" s="34">
        <v>7147716.9400000004</v>
      </c>
      <c r="AE81" s="32">
        <v>0</v>
      </c>
      <c r="AF81" s="32">
        <v>21200</v>
      </c>
      <c r="AG81" s="35">
        <v>-6959651.3200000003</v>
      </c>
      <c r="AH81" s="36">
        <v>-8.3904491021921671E-2</v>
      </c>
      <c r="AI81" s="37">
        <v>1.8819444444444382E-2</v>
      </c>
      <c r="AJ81" s="34">
        <v>22215</v>
      </c>
      <c r="AK81" s="38">
        <v>0.68264285714285711</v>
      </c>
      <c r="AL81" s="32">
        <v>31250</v>
      </c>
      <c r="AM81" s="33">
        <v>0.30555555555555558</v>
      </c>
      <c r="AN81" s="39">
        <v>0</v>
      </c>
      <c r="AO81" s="39">
        <v>0</v>
      </c>
    </row>
    <row r="82" spans="1:41" s="40" customFormat="1" ht="27" customHeight="1">
      <c r="A82" s="18" t="s">
        <v>23</v>
      </c>
      <c r="B82" s="19">
        <v>14194</v>
      </c>
      <c r="C82" s="20" t="s">
        <v>726</v>
      </c>
      <c r="D82" s="21" t="s">
        <v>117</v>
      </c>
      <c r="E82" s="21" t="s">
        <v>154</v>
      </c>
      <c r="F82" s="21" t="s">
        <v>33</v>
      </c>
      <c r="G82" s="21" t="s">
        <v>339</v>
      </c>
      <c r="H82" s="22">
        <v>42314</v>
      </c>
      <c r="I82" s="23">
        <v>0</v>
      </c>
      <c r="J82" s="23">
        <v>0</v>
      </c>
      <c r="K82" s="24">
        <v>0</v>
      </c>
      <c r="L82" s="25" t="s">
        <v>121</v>
      </c>
      <c r="M82" s="26" t="s">
        <v>727</v>
      </c>
      <c r="N82" s="26" t="s">
        <v>728</v>
      </c>
      <c r="O82" s="27"/>
      <c r="P82" s="27">
        <v>14194</v>
      </c>
      <c r="Q82" s="28">
        <v>1260000</v>
      </c>
      <c r="R82" s="29">
        <v>0</v>
      </c>
      <c r="S82" s="29">
        <v>1412808</v>
      </c>
      <c r="T82" s="29">
        <v>2649878.44</v>
      </c>
      <c r="U82" s="29">
        <v>3100773.21</v>
      </c>
      <c r="V82" s="29">
        <v>302500</v>
      </c>
      <c r="W82" s="28">
        <v>238150</v>
      </c>
      <c r="X82" s="28">
        <v>1260000</v>
      </c>
      <c r="Y82" s="28">
        <v>-5051849.1900000004</v>
      </c>
      <c r="Z82" s="30">
        <v>20547.539999999979</v>
      </c>
      <c r="AA82" s="31">
        <v>1260000</v>
      </c>
      <c r="AB82" s="32">
        <v>698802.46</v>
      </c>
      <c r="AC82" s="33">
        <v>-0.44539487301587305</v>
      </c>
      <c r="AD82" s="34">
        <v>2649878.44</v>
      </c>
      <c r="AE82" s="32">
        <v>3100773.21</v>
      </c>
      <c r="AF82" s="32">
        <v>0</v>
      </c>
      <c r="AG82" s="35">
        <v>-5051849.1900000004</v>
      </c>
      <c r="AH82" s="36">
        <v>-0.12683666666666654</v>
      </c>
      <c r="AI82" s="37" t="e">
        <v>#DIV/0!</v>
      </c>
      <c r="AJ82" s="34">
        <v>302500</v>
      </c>
      <c r="AK82" s="38">
        <v>0</v>
      </c>
      <c r="AL82" s="32">
        <v>238150</v>
      </c>
      <c r="AM82" s="33">
        <v>9.2243186582809222E-2</v>
      </c>
      <c r="AN82" s="39">
        <v>0</v>
      </c>
      <c r="AO82" s="39">
        <v>0</v>
      </c>
    </row>
    <row r="83" spans="1:41" s="40" customFormat="1" ht="27" customHeight="1">
      <c r="A83" s="18" t="s">
        <v>32</v>
      </c>
      <c r="B83" s="19">
        <v>14187</v>
      </c>
      <c r="C83" s="20" t="s">
        <v>363</v>
      </c>
      <c r="D83" s="21" t="s">
        <v>117</v>
      </c>
      <c r="E83" s="21" t="s">
        <v>154</v>
      </c>
      <c r="F83" s="21" t="s">
        <v>71</v>
      </c>
      <c r="G83" s="21" t="s">
        <v>156</v>
      </c>
      <c r="H83" s="22">
        <v>41872</v>
      </c>
      <c r="I83" s="23">
        <v>0</v>
      </c>
      <c r="J83" s="23">
        <v>0</v>
      </c>
      <c r="K83" s="24">
        <v>0</v>
      </c>
      <c r="L83" s="25" t="s">
        <v>234</v>
      </c>
      <c r="M83" s="26" t="s">
        <v>364</v>
      </c>
      <c r="N83" s="26" t="s">
        <v>365</v>
      </c>
      <c r="O83" s="27"/>
      <c r="P83" s="27">
        <v>14187</v>
      </c>
      <c r="Q83" s="28">
        <v>4207000</v>
      </c>
      <c r="R83" s="29">
        <v>2188000</v>
      </c>
      <c r="S83" s="29">
        <v>5575289</v>
      </c>
      <c r="T83" s="29">
        <v>263559.93</v>
      </c>
      <c r="U83" s="29">
        <v>103531</v>
      </c>
      <c r="V83" s="29">
        <v>20846.609999999986</v>
      </c>
      <c r="W83" s="28">
        <v>-59019.280000000028</v>
      </c>
      <c r="X83" s="28" t="e">
        <v>#N/A</v>
      </c>
      <c r="Y83" s="28" t="e">
        <v>#N/A</v>
      </c>
      <c r="Z83" s="30" t="e">
        <v>#N/A</v>
      </c>
      <c r="AA83" s="31">
        <v>6395000</v>
      </c>
      <c r="AB83" s="32" t="e">
        <v>#N/A</v>
      </c>
      <c r="AC83" s="33" t="e">
        <v>#N/A</v>
      </c>
      <c r="AD83" s="34">
        <v>263559.93</v>
      </c>
      <c r="AE83" s="32">
        <v>103531</v>
      </c>
      <c r="AF83" s="32">
        <v>39112</v>
      </c>
      <c r="AG83" s="35" t="e">
        <v>#N/A</v>
      </c>
      <c r="AH83" s="36" t="e">
        <v>#N/A</v>
      </c>
      <c r="AI83" s="37">
        <v>-0.16345371069182399</v>
      </c>
      <c r="AJ83" s="34">
        <v>20846.609999999986</v>
      </c>
      <c r="AK83" s="38">
        <v>0.90015991379310356</v>
      </c>
      <c r="AL83" s="32">
        <v>0</v>
      </c>
      <c r="AM83" s="33">
        <v>1.1503963305090146</v>
      </c>
      <c r="AN83" s="39">
        <v>0</v>
      </c>
      <c r="AO83" s="39">
        <v>2</v>
      </c>
    </row>
    <row r="84" spans="1:41" s="40" customFormat="1" ht="27" customHeight="1">
      <c r="A84" s="18" t="s">
        <v>58</v>
      </c>
      <c r="B84" s="19">
        <v>14182</v>
      </c>
      <c r="C84" s="20" t="s">
        <v>366</v>
      </c>
      <c r="D84" s="21" t="s">
        <v>210</v>
      </c>
      <c r="E84" s="21" t="s">
        <v>141</v>
      </c>
      <c r="F84" s="21" t="s">
        <v>25</v>
      </c>
      <c r="G84" s="21" t="s">
        <v>184</v>
      </c>
      <c r="H84" s="22">
        <v>42131</v>
      </c>
      <c r="I84" s="23">
        <v>42353</v>
      </c>
      <c r="J84" s="23">
        <v>0</v>
      </c>
      <c r="K84" s="24">
        <v>0</v>
      </c>
      <c r="L84" s="25" t="s">
        <v>127</v>
      </c>
      <c r="M84" s="26" t="s">
        <v>367</v>
      </c>
      <c r="N84" s="26" t="s">
        <v>368</v>
      </c>
      <c r="O84" s="27"/>
      <c r="P84" s="27">
        <v>14182</v>
      </c>
      <c r="Q84" s="28">
        <v>748000</v>
      </c>
      <c r="R84" s="29">
        <v>0</v>
      </c>
      <c r="S84" s="29">
        <v>1175500</v>
      </c>
      <c r="T84" s="29">
        <v>165755.10999999999</v>
      </c>
      <c r="U84" s="29">
        <v>16000</v>
      </c>
      <c r="V84" s="29">
        <v>-78032.959999999992</v>
      </c>
      <c r="W84" s="28">
        <v>-8650</v>
      </c>
      <c r="X84" s="28">
        <v>748000</v>
      </c>
      <c r="Y84" s="28">
        <v>289046.36</v>
      </c>
      <c r="Z84" s="30">
        <v>50298.53</v>
      </c>
      <c r="AA84" s="31">
        <v>748000</v>
      </c>
      <c r="AB84" s="32">
        <v>697701.47</v>
      </c>
      <c r="AC84" s="33">
        <v>-6.7244024064171154E-2</v>
      </c>
      <c r="AD84" s="34">
        <v>165755.10999999999</v>
      </c>
      <c r="AE84" s="32">
        <v>16000</v>
      </c>
      <c r="AF84" s="32">
        <v>226900</v>
      </c>
      <c r="AG84" s="35">
        <v>289046.36</v>
      </c>
      <c r="AH84" s="36" t="e">
        <v>#DIV/0!</v>
      </c>
      <c r="AI84" s="37">
        <v>-0.21080691533948029</v>
      </c>
      <c r="AJ84" s="34">
        <v>0</v>
      </c>
      <c r="AK84" s="38">
        <v>1.5911587878787878</v>
      </c>
      <c r="AL84" s="32">
        <v>0</v>
      </c>
      <c r="AM84" s="33">
        <v>1.1802083333333333</v>
      </c>
      <c r="AN84" s="39">
        <v>0</v>
      </c>
      <c r="AO84" s="39">
        <v>3</v>
      </c>
    </row>
    <row r="85" spans="1:41" s="40" customFormat="1" ht="27" customHeight="1">
      <c r="A85" s="18" t="s">
        <v>30</v>
      </c>
      <c r="B85" s="19">
        <v>14173</v>
      </c>
      <c r="C85" s="20" t="s">
        <v>370</v>
      </c>
      <c r="D85" s="21" t="s">
        <v>117</v>
      </c>
      <c r="E85" s="21" t="s">
        <v>371</v>
      </c>
      <c r="F85" s="21" t="s">
        <v>198</v>
      </c>
      <c r="G85" s="21" t="s">
        <v>372</v>
      </c>
      <c r="H85" s="22">
        <v>41803</v>
      </c>
      <c r="I85" s="23">
        <v>0</v>
      </c>
      <c r="J85" s="23">
        <v>0</v>
      </c>
      <c r="K85" s="24">
        <v>0</v>
      </c>
      <c r="L85" s="25" t="s">
        <v>121</v>
      </c>
      <c r="M85" s="26" t="s">
        <v>373</v>
      </c>
      <c r="N85" s="26" t="s">
        <v>374</v>
      </c>
      <c r="O85" s="27"/>
      <c r="P85" s="27">
        <v>14173</v>
      </c>
      <c r="Q85" s="28">
        <v>2580000</v>
      </c>
      <c r="R85" s="29">
        <v>0</v>
      </c>
      <c r="S85" s="29">
        <v>4873537</v>
      </c>
      <c r="T85" s="29">
        <v>15484487.68</v>
      </c>
      <c r="U85" s="29">
        <v>0</v>
      </c>
      <c r="V85" s="29">
        <v>0</v>
      </c>
      <c r="W85" s="28">
        <v>0</v>
      </c>
      <c r="X85" s="28">
        <v>2580000</v>
      </c>
      <c r="Y85" s="28">
        <v>-12904487.68</v>
      </c>
      <c r="Z85" s="30">
        <v>0</v>
      </c>
      <c r="AA85" s="31">
        <v>2580000</v>
      </c>
      <c r="AB85" s="32">
        <v>2580000</v>
      </c>
      <c r="AC85" s="33">
        <v>0</v>
      </c>
      <c r="AD85" s="34">
        <v>15484487.68</v>
      </c>
      <c r="AE85" s="32">
        <v>0</v>
      </c>
      <c r="AF85" s="32">
        <v>0</v>
      </c>
      <c r="AG85" s="35">
        <v>-12904487.68</v>
      </c>
      <c r="AH85" s="36" t="e">
        <v>#DIV/0!</v>
      </c>
      <c r="AI85" s="37" t="e">
        <v>#DIV/0!</v>
      </c>
      <c r="AJ85" s="34">
        <v>0</v>
      </c>
      <c r="AK85" s="38" t="e">
        <v>#DIV/0!</v>
      </c>
      <c r="AL85" s="32">
        <v>0</v>
      </c>
      <c r="AM85" s="33" t="e">
        <v>#DIV/0!</v>
      </c>
      <c r="AN85" s="39">
        <v>0</v>
      </c>
      <c r="AO85" s="39">
        <v>0</v>
      </c>
    </row>
    <row r="86" spans="1:41" s="40" customFormat="1" ht="27" customHeight="1">
      <c r="A86" s="18" t="s">
        <v>37</v>
      </c>
      <c r="B86" s="19">
        <v>14168</v>
      </c>
      <c r="C86" s="20" t="s">
        <v>375</v>
      </c>
      <c r="D86" s="21" t="s">
        <v>117</v>
      </c>
      <c r="E86" s="21" t="s">
        <v>202</v>
      </c>
      <c r="F86" s="21" t="s">
        <v>376</v>
      </c>
      <c r="G86" s="21" t="s">
        <v>376</v>
      </c>
      <c r="H86" s="22">
        <v>41877</v>
      </c>
      <c r="I86" s="23">
        <v>0</v>
      </c>
      <c r="J86" s="23">
        <v>0</v>
      </c>
      <c r="K86" s="24">
        <v>0</v>
      </c>
      <c r="L86" s="25" t="s">
        <v>121</v>
      </c>
      <c r="M86" s="26" t="s">
        <v>377</v>
      </c>
      <c r="N86" s="26" t="s">
        <v>378</v>
      </c>
      <c r="O86" s="27"/>
      <c r="P86" s="27">
        <v>14168</v>
      </c>
      <c r="Q86" s="28">
        <v>480000</v>
      </c>
      <c r="R86" s="29">
        <v>0</v>
      </c>
      <c r="S86" s="29">
        <v>480000</v>
      </c>
      <c r="T86" s="29">
        <v>352861.92</v>
      </c>
      <c r="U86" s="29">
        <v>2000</v>
      </c>
      <c r="V86" s="29">
        <v>-550</v>
      </c>
      <c r="W86" s="28">
        <v>8800</v>
      </c>
      <c r="X86" s="28">
        <v>480000</v>
      </c>
      <c r="Y86" s="28">
        <v>114338.08000000002</v>
      </c>
      <c r="Z86" s="30">
        <v>2000</v>
      </c>
      <c r="AA86" s="31">
        <v>480000</v>
      </c>
      <c r="AB86" s="32">
        <v>469200</v>
      </c>
      <c r="AC86" s="33">
        <v>-2.2499999999999999E-2</v>
      </c>
      <c r="AD86" s="34">
        <v>352861.92</v>
      </c>
      <c r="AE86" s="32">
        <v>2000</v>
      </c>
      <c r="AF86" s="32">
        <v>0</v>
      </c>
      <c r="AG86" s="35">
        <v>114338.08000000002</v>
      </c>
      <c r="AH86" s="36">
        <v>-5.0000000000000001E-3</v>
      </c>
      <c r="AI86" s="37" t="e">
        <v>#DIV/0!</v>
      </c>
      <c r="AJ86" s="34">
        <v>0</v>
      </c>
      <c r="AK86" s="38">
        <v>1.0714285714285714</v>
      </c>
      <c r="AL86" s="32">
        <v>8800</v>
      </c>
      <c r="AM86" s="33">
        <v>0</v>
      </c>
      <c r="AN86" s="39">
        <v>0</v>
      </c>
      <c r="AO86" s="39">
        <v>0</v>
      </c>
    </row>
    <row r="87" spans="1:41" s="40" customFormat="1" ht="27" customHeight="1">
      <c r="A87" s="18" t="s">
        <v>32</v>
      </c>
      <c r="B87" s="19">
        <v>14165</v>
      </c>
      <c r="C87" s="20" t="s">
        <v>379</v>
      </c>
      <c r="D87" s="21" t="s">
        <v>210</v>
      </c>
      <c r="E87" s="21" t="s">
        <v>154</v>
      </c>
      <c r="F87" s="21" t="s">
        <v>71</v>
      </c>
      <c r="G87" s="21" t="s">
        <v>156</v>
      </c>
      <c r="H87" s="22">
        <v>41842</v>
      </c>
      <c r="I87" s="23">
        <v>42151</v>
      </c>
      <c r="J87" s="23">
        <v>0</v>
      </c>
      <c r="K87" s="24">
        <v>0</v>
      </c>
      <c r="L87" s="25" t="s">
        <v>127</v>
      </c>
      <c r="M87" s="26" t="s">
        <v>380</v>
      </c>
      <c r="N87" s="26" t="s">
        <v>381</v>
      </c>
      <c r="O87" s="27"/>
      <c r="P87" s="27">
        <v>14165</v>
      </c>
      <c r="Q87" s="28">
        <v>1143000</v>
      </c>
      <c r="R87" s="29">
        <v>1448000</v>
      </c>
      <c r="S87" s="29">
        <v>4095032</v>
      </c>
      <c r="T87" s="29">
        <v>147730.98000000001</v>
      </c>
      <c r="U87" s="29">
        <v>0</v>
      </c>
      <c r="V87" s="29">
        <v>7680</v>
      </c>
      <c r="W87" s="28">
        <v>-217067.97000000003</v>
      </c>
      <c r="X87" s="28">
        <v>2591000</v>
      </c>
      <c r="Y87" s="28" t="s">
        <v>235</v>
      </c>
      <c r="Z87" s="30">
        <v>1069078.9400000011</v>
      </c>
      <c r="AA87" s="31">
        <v>2591000</v>
      </c>
      <c r="AB87" s="32">
        <v>151730.98000000001</v>
      </c>
      <c r="AC87" s="33">
        <v>-0.94143922037823236</v>
      </c>
      <c r="AD87" s="34">
        <v>147730.98000000001</v>
      </c>
      <c r="AE87" s="32">
        <v>0</v>
      </c>
      <c r="AF87" s="32">
        <v>4000</v>
      </c>
      <c r="AG87" s="35" t="s">
        <v>235</v>
      </c>
      <c r="AH87" s="36">
        <v>-0.42154116618616155</v>
      </c>
      <c r="AI87" s="37">
        <v>-0.21791784198622668</v>
      </c>
      <c r="AJ87" s="34">
        <v>7680</v>
      </c>
      <c r="AK87" s="38">
        <v>0.82663656884875847</v>
      </c>
      <c r="AL87" s="32">
        <v>0</v>
      </c>
      <c r="AM87" s="33">
        <v>2.5755250952640178</v>
      </c>
      <c r="AN87" s="39">
        <v>0</v>
      </c>
      <c r="AO87" s="39">
        <v>5</v>
      </c>
    </row>
    <row r="88" spans="1:41" s="40" customFormat="1" ht="27" customHeight="1">
      <c r="A88" s="18" t="s">
        <v>26</v>
      </c>
      <c r="B88" s="19">
        <v>14163</v>
      </c>
      <c r="C88" s="20" t="s">
        <v>382</v>
      </c>
      <c r="D88" s="21" t="s">
        <v>302</v>
      </c>
      <c r="E88" s="21" t="s">
        <v>118</v>
      </c>
      <c r="F88" s="21" t="s">
        <v>369</v>
      </c>
      <c r="G88" s="21" t="s">
        <v>369</v>
      </c>
      <c r="H88" s="22">
        <v>41803</v>
      </c>
      <c r="I88" s="23">
        <v>0</v>
      </c>
      <c r="J88" s="23">
        <v>0</v>
      </c>
      <c r="K88" s="24">
        <v>0</v>
      </c>
      <c r="L88" s="25" t="s">
        <v>121</v>
      </c>
      <c r="M88" s="26" t="s">
        <v>383</v>
      </c>
      <c r="N88" s="26" t="s">
        <v>384</v>
      </c>
      <c r="O88" s="27"/>
      <c r="P88" s="27">
        <v>14163</v>
      </c>
      <c r="Q88" s="28">
        <v>87789</v>
      </c>
      <c r="R88" s="29">
        <v>0</v>
      </c>
      <c r="S88" s="29">
        <v>87789</v>
      </c>
      <c r="T88" s="29">
        <v>180926.11</v>
      </c>
      <c r="U88" s="29">
        <v>799388.77</v>
      </c>
      <c r="V88" s="29">
        <v>4400</v>
      </c>
      <c r="W88" s="28">
        <v>35000</v>
      </c>
      <c r="X88" s="28">
        <v>87789</v>
      </c>
      <c r="Y88" s="28">
        <v>-931925.88</v>
      </c>
      <c r="Z88" s="30">
        <v>0</v>
      </c>
      <c r="AA88" s="31">
        <v>87789</v>
      </c>
      <c r="AB88" s="32">
        <v>48389</v>
      </c>
      <c r="AC88" s="33">
        <v>-0.44880338083358962</v>
      </c>
      <c r="AD88" s="34">
        <v>180926.11</v>
      </c>
      <c r="AE88" s="32">
        <v>799388.77</v>
      </c>
      <c r="AF88" s="32">
        <v>0</v>
      </c>
      <c r="AG88" s="35">
        <v>-931925.88</v>
      </c>
      <c r="AH88" s="36" t="e">
        <v>#DIV/0!</v>
      </c>
      <c r="AI88" s="37" t="e">
        <v>#DIV/0!</v>
      </c>
      <c r="AJ88" s="34">
        <v>4400</v>
      </c>
      <c r="AK88" s="38">
        <v>0</v>
      </c>
      <c r="AL88" s="32">
        <v>35000</v>
      </c>
      <c r="AM88" s="33">
        <v>0</v>
      </c>
      <c r="AN88" s="39">
        <v>0</v>
      </c>
      <c r="AO88" s="39">
        <v>0</v>
      </c>
    </row>
    <row r="89" spans="1:41" s="40" customFormat="1" ht="27" customHeight="1">
      <c r="A89" s="18" t="s">
        <v>32</v>
      </c>
      <c r="B89" s="19">
        <v>14151</v>
      </c>
      <c r="C89" s="20" t="s">
        <v>386</v>
      </c>
      <c r="D89" s="21" t="s">
        <v>210</v>
      </c>
      <c r="E89" s="21" t="s">
        <v>154</v>
      </c>
      <c r="F89" s="21" t="s">
        <v>65</v>
      </c>
      <c r="G89" s="21" t="s">
        <v>156</v>
      </c>
      <c r="H89" s="22">
        <v>42017</v>
      </c>
      <c r="I89" s="23">
        <v>42352</v>
      </c>
      <c r="J89" s="23">
        <v>0</v>
      </c>
      <c r="K89" s="24">
        <v>0</v>
      </c>
      <c r="L89" s="25" t="s">
        <v>234</v>
      </c>
      <c r="M89" s="26" t="s">
        <v>387</v>
      </c>
      <c r="N89" s="26" t="s">
        <v>388</v>
      </c>
      <c r="O89" s="27"/>
      <c r="P89" s="27">
        <v>14151</v>
      </c>
      <c r="Q89" s="28">
        <v>410000</v>
      </c>
      <c r="R89" s="29">
        <v>0</v>
      </c>
      <c r="S89" s="29">
        <v>483095</v>
      </c>
      <c r="T89" s="29">
        <v>1372804.69</v>
      </c>
      <c r="U89" s="29">
        <v>82972.84</v>
      </c>
      <c r="V89" s="29">
        <v>-1425</v>
      </c>
      <c r="W89" s="28">
        <v>-36825</v>
      </c>
      <c r="X89" s="28">
        <v>410000</v>
      </c>
      <c r="Y89" s="28">
        <v>-1099331.3099999998</v>
      </c>
      <c r="Z89" s="30">
        <v>51553.779999999977</v>
      </c>
      <c r="AA89" s="31">
        <v>410000</v>
      </c>
      <c r="AB89" s="32">
        <v>358446.2200000002</v>
      </c>
      <c r="AC89" s="33">
        <v>-0.1257409268292678</v>
      </c>
      <c r="AD89" s="34">
        <v>1372804.69</v>
      </c>
      <c r="AE89" s="32">
        <v>82972.84</v>
      </c>
      <c r="AF89" s="32">
        <v>2000</v>
      </c>
      <c r="AG89" s="35">
        <v>-1099331.3099999998</v>
      </c>
      <c r="AH89" s="36">
        <v>-0.11892832065273223</v>
      </c>
      <c r="AI89" s="37">
        <v>-0.41124890425025673</v>
      </c>
      <c r="AJ89" s="34">
        <v>0</v>
      </c>
      <c r="AK89" s="38">
        <v>1.0182692307692307</v>
      </c>
      <c r="AL89" s="32">
        <v>0</v>
      </c>
      <c r="AM89" s="33">
        <v>1.4976351351351351</v>
      </c>
      <c r="AN89" s="39">
        <v>0</v>
      </c>
      <c r="AO89" s="39">
        <v>0</v>
      </c>
    </row>
    <row r="90" spans="1:41" s="40" customFormat="1" ht="27" customHeight="1">
      <c r="A90" s="18" t="s">
        <v>391</v>
      </c>
      <c r="B90" s="19">
        <v>14149</v>
      </c>
      <c r="C90" s="20" t="s">
        <v>392</v>
      </c>
      <c r="D90" s="21" t="s">
        <v>210</v>
      </c>
      <c r="E90" s="21" t="s">
        <v>393</v>
      </c>
      <c r="F90" s="21" t="s">
        <v>394</v>
      </c>
      <c r="G90" s="21" t="s">
        <v>126</v>
      </c>
      <c r="H90" s="22">
        <v>41795</v>
      </c>
      <c r="I90" s="23">
        <v>42114</v>
      </c>
      <c r="J90" s="23">
        <v>42306</v>
      </c>
      <c r="K90" s="24">
        <v>0</v>
      </c>
      <c r="L90" s="25" t="s">
        <v>234</v>
      </c>
      <c r="M90" s="26" t="s">
        <v>395</v>
      </c>
      <c r="N90" s="26" t="s">
        <v>396</v>
      </c>
      <c r="O90" s="27"/>
      <c r="P90" s="27">
        <v>14149</v>
      </c>
      <c r="Q90" s="28">
        <v>9740000</v>
      </c>
      <c r="R90" s="29">
        <v>0</v>
      </c>
      <c r="S90" s="29">
        <v>9742700</v>
      </c>
      <c r="T90" s="29">
        <v>5797061.9500000002</v>
      </c>
      <c r="U90" s="29">
        <v>0</v>
      </c>
      <c r="V90" s="29">
        <v>-376977.24</v>
      </c>
      <c r="W90" s="28">
        <v>-47306</v>
      </c>
      <c r="X90" s="28">
        <v>9740000</v>
      </c>
      <c r="Y90" s="28" t="s">
        <v>235</v>
      </c>
      <c r="Z90" s="30">
        <v>1289086.7300000014</v>
      </c>
      <c r="AA90" s="31">
        <v>9740000</v>
      </c>
      <c r="AB90" s="32">
        <v>5797061.9500000002</v>
      </c>
      <c r="AC90" s="33">
        <v>-0.40481910164271045</v>
      </c>
      <c r="AD90" s="34">
        <v>5797061.9500000002</v>
      </c>
      <c r="AE90" s="32">
        <v>0</v>
      </c>
      <c r="AF90" s="32">
        <v>0</v>
      </c>
      <c r="AG90" s="35" t="s">
        <v>235</v>
      </c>
      <c r="AH90" s="36">
        <v>-0.14725482356791544</v>
      </c>
      <c r="AI90" s="37">
        <v>-0.16389291386550056</v>
      </c>
      <c r="AJ90" s="34">
        <v>0</v>
      </c>
      <c r="AK90" s="38">
        <v>2.6799342245989304</v>
      </c>
      <c r="AL90" s="32">
        <v>0</v>
      </c>
      <c r="AM90" s="33">
        <v>1.8776623376623376</v>
      </c>
      <c r="AN90" s="39">
        <v>0</v>
      </c>
      <c r="AO90" s="39">
        <v>3</v>
      </c>
    </row>
    <row r="91" spans="1:41" s="40" customFormat="1" ht="27" customHeight="1">
      <c r="A91" s="18" t="s">
        <v>58</v>
      </c>
      <c r="B91" s="19">
        <v>14144</v>
      </c>
      <c r="C91" s="20" t="s">
        <v>397</v>
      </c>
      <c r="D91" s="21" t="s">
        <v>117</v>
      </c>
      <c r="E91" s="21" t="s">
        <v>154</v>
      </c>
      <c r="F91" s="21" t="s">
        <v>42</v>
      </c>
      <c r="G91" s="21" t="s">
        <v>247</v>
      </c>
      <c r="H91" s="22">
        <v>41981</v>
      </c>
      <c r="I91" s="23">
        <v>0</v>
      </c>
      <c r="J91" s="23">
        <v>0</v>
      </c>
      <c r="K91" s="24">
        <v>0</v>
      </c>
      <c r="L91" s="25" t="s">
        <v>127</v>
      </c>
      <c r="M91" s="26" t="s">
        <v>398</v>
      </c>
      <c r="N91" s="26" t="s">
        <v>399</v>
      </c>
      <c r="O91" s="27"/>
      <c r="P91" s="27">
        <v>14144</v>
      </c>
      <c r="Q91" s="28">
        <v>6240000</v>
      </c>
      <c r="R91" s="29">
        <v>0</v>
      </c>
      <c r="S91" s="29">
        <v>10167086</v>
      </c>
      <c r="T91" s="29">
        <v>1031907.57</v>
      </c>
      <c r="U91" s="29">
        <v>9991.4500000000007</v>
      </c>
      <c r="V91" s="29">
        <v>-96586.63</v>
      </c>
      <c r="W91" s="28">
        <v>-140434.59999999998</v>
      </c>
      <c r="X91" s="28">
        <v>6240000</v>
      </c>
      <c r="Y91" s="28">
        <v>4124796.0399999996</v>
      </c>
      <c r="Z91" s="30">
        <v>165282.94000000012</v>
      </c>
      <c r="AA91" s="31">
        <v>6240000</v>
      </c>
      <c r="AB91" s="32">
        <v>6074717.0599999996</v>
      </c>
      <c r="AC91" s="33">
        <v>-2.6487650641025706E-2</v>
      </c>
      <c r="AD91" s="34">
        <v>1031907.57</v>
      </c>
      <c r="AE91" s="32">
        <v>9991.4500000000007</v>
      </c>
      <c r="AF91" s="32">
        <v>908022</v>
      </c>
      <c r="AG91" s="35">
        <v>4124796.0399999996</v>
      </c>
      <c r="AH91" s="36">
        <v>-2.8384722544031012E-2</v>
      </c>
      <c r="AI91" s="37">
        <v>-0.22694920502221605</v>
      </c>
      <c r="AJ91" s="34">
        <v>0</v>
      </c>
      <c r="AK91" s="38">
        <v>1.1856721068819684</v>
      </c>
      <c r="AL91" s="32">
        <v>0</v>
      </c>
      <c r="AM91" s="33">
        <v>1.3793991625016884</v>
      </c>
      <c r="AN91" s="39">
        <v>1</v>
      </c>
      <c r="AO91" s="39">
        <v>8</v>
      </c>
    </row>
    <row r="92" spans="1:41" s="40" customFormat="1" ht="27" customHeight="1">
      <c r="A92" s="18" t="s">
        <v>29</v>
      </c>
      <c r="B92" s="19">
        <v>14141</v>
      </c>
      <c r="C92" s="20" t="s">
        <v>400</v>
      </c>
      <c r="D92" s="21" t="s">
        <v>117</v>
      </c>
      <c r="E92" s="21" t="s">
        <v>154</v>
      </c>
      <c r="F92" s="21" t="s">
        <v>49</v>
      </c>
      <c r="G92" s="21" t="s">
        <v>339</v>
      </c>
      <c r="H92" s="22">
        <v>42083</v>
      </c>
      <c r="I92" s="23">
        <v>0</v>
      </c>
      <c r="J92" s="23">
        <v>0</v>
      </c>
      <c r="K92" s="24">
        <v>0</v>
      </c>
      <c r="L92" s="25" t="s">
        <v>121</v>
      </c>
      <c r="M92" s="26" t="s">
        <v>401</v>
      </c>
      <c r="N92" s="26" t="s">
        <v>402</v>
      </c>
      <c r="O92" s="27"/>
      <c r="P92" s="27">
        <v>14141</v>
      </c>
      <c r="Q92" s="28">
        <v>497000</v>
      </c>
      <c r="R92" s="29">
        <v>0</v>
      </c>
      <c r="S92" s="29">
        <v>600931</v>
      </c>
      <c r="T92" s="29">
        <v>1005817.98</v>
      </c>
      <c r="U92" s="29">
        <v>2751276.84</v>
      </c>
      <c r="V92" s="29">
        <v>9805</v>
      </c>
      <c r="W92" s="28">
        <v>24825</v>
      </c>
      <c r="X92" s="28">
        <v>497000</v>
      </c>
      <c r="Y92" s="28">
        <v>-3225083.8099999996</v>
      </c>
      <c r="Z92" s="30">
        <v>-121441.01000000001</v>
      </c>
      <c r="AA92" s="31">
        <v>497000</v>
      </c>
      <c r="AB92" s="32">
        <v>583811.01000000024</v>
      </c>
      <c r="AC92" s="33">
        <v>0.17467004024144919</v>
      </c>
      <c r="AD92" s="34">
        <v>1005817.98</v>
      </c>
      <c r="AE92" s="32">
        <v>2751276.84</v>
      </c>
      <c r="AF92" s="32">
        <v>51800</v>
      </c>
      <c r="AG92" s="35">
        <v>-3225083.8099999996</v>
      </c>
      <c r="AH92" s="36">
        <v>0.68970673509154845</v>
      </c>
      <c r="AI92" s="37" t="e">
        <v>#DIV/0!</v>
      </c>
      <c r="AJ92" s="34">
        <v>9805</v>
      </c>
      <c r="AK92" s="38">
        <v>0.90661904761904766</v>
      </c>
      <c r="AL92" s="32">
        <v>24825</v>
      </c>
      <c r="AM92" s="33">
        <v>0.63492647058823526</v>
      </c>
      <c r="AN92" s="39">
        <v>0</v>
      </c>
      <c r="AO92" s="39">
        <v>0</v>
      </c>
    </row>
    <row r="93" spans="1:41" s="40" customFormat="1" ht="27" customHeight="1">
      <c r="A93" s="18" t="s">
        <v>66</v>
      </c>
      <c r="B93" s="19">
        <v>14126</v>
      </c>
      <c r="C93" s="20" t="s">
        <v>403</v>
      </c>
      <c r="D93" s="21" t="s">
        <v>210</v>
      </c>
      <c r="E93" s="21" t="s">
        <v>136</v>
      </c>
      <c r="F93" s="21" t="s">
        <v>27</v>
      </c>
      <c r="G93" s="21" t="s">
        <v>165</v>
      </c>
      <c r="H93" s="22">
        <v>41857</v>
      </c>
      <c r="I93" s="23">
        <v>42123</v>
      </c>
      <c r="J93" s="23">
        <v>0</v>
      </c>
      <c r="K93" s="24">
        <v>0</v>
      </c>
      <c r="L93" s="25" t="s">
        <v>234</v>
      </c>
      <c r="M93" s="26" t="s">
        <v>404</v>
      </c>
      <c r="N93" s="26" t="s">
        <v>405</v>
      </c>
      <c r="O93" s="27"/>
      <c r="P93" s="27">
        <v>14126</v>
      </c>
      <c r="Q93" s="28">
        <v>191000</v>
      </c>
      <c r="R93" s="29">
        <v>0</v>
      </c>
      <c r="S93" s="29">
        <v>207000</v>
      </c>
      <c r="T93" s="29">
        <v>278055.71999999997</v>
      </c>
      <c r="U93" s="29">
        <v>158094.74</v>
      </c>
      <c r="V93" s="29">
        <v>-23330</v>
      </c>
      <c r="W93" s="28">
        <v>-4403</v>
      </c>
      <c r="X93" s="28">
        <v>191000</v>
      </c>
      <c r="Y93" s="28" t="s">
        <v>235</v>
      </c>
      <c r="Z93" s="30">
        <v>7768.2000000000226</v>
      </c>
      <c r="AA93" s="31">
        <v>191000</v>
      </c>
      <c r="AB93" s="32">
        <v>436150.45999999996</v>
      </c>
      <c r="AC93" s="33">
        <v>1.2835102617801044</v>
      </c>
      <c r="AD93" s="34">
        <v>278055.71999999997</v>
      </c>
      <c r="AE93" s="32">
        <v>158094.74</v>
      </c>
      <c r="AF93" s="32">
        <v>0</v>
      </c>
      <c r="AG93" s="35" t="s">
        <v>235</v>
      </c>
      <c r="AH93" s="36">
        <v>-4.7197982699106369E-2</v>
      </c>
      <c r="AI93" s="37">
        <v>-0.44343521171601397</v>
      </c>
      <c r="AJ93" s="34">
        <v>0</v>
      </c>
      <c r="AK93" s="38">
        <v>1.8317290552584671</v>
      </c>
      <c r="AL93" s="32">
        <v>0</v>
      </c>
      <c r="AM93" s="33">
        <v>1.1416894609814965</v>
      </c>
      <c r="AN93" s="39">
        <v>0</v>
      </c>
      <c r="AO93" s="39">
        <v>0</v>
      </c>
    </row>
    <row r="94" spans="1:41" s="40" customFormat="1" ht="27" customHeight="1">
      <c r="A94" s="18" t="s">
        <v>32</v>
      </c>
      <c r="B94" s="19">
        <v>14121</v>
      </c>
      <c r="C94" s="20" t="s">
        <v>406</v>
      </c>
      <c r="D94" s="21" t="s">
        <v>210</v>
      </c>
      <c r="E94" s="21" t="s">
        <v>154</v>
      </c>
      <c r="F94" s="21" t="s">
        <v>51</v>
      </c>
      <c r="G94" s="21" t="s">
        <v>156</v>
      </c>
      <c r="H94" s="22">
        <v>41850</v>
      </c>
      <c r="I94" s="23">
        <v>42151</v>
      </c>
      <c r="J94" s="23">
        <v>42193</v>
      </c>
      <c r="K94" s="24">
        <v>0</v>
      </c>
      <c r="L94" s="25" t="s">
        <v>234</v>
      </c>
      <c r="M94" s="26" t="s">
        <v>407</v>
      </c>
      <c r="N94" s="26" t="s">
        <v>408</v>
      </c>
      <c r="O94" s="27"/>
      <c r="P94" s="27">
        <v>14121</v>
      </c>
      <c r="Q94" s="28">
        <v>16490000</v>
      </c>
      <c r="R94" s="29">
        <v>0</v>
      </c>
      <c r="S94" s="29">
        <v>16492000</v>
      </c>
      <c r="T94" s="29">
        <v>633055.06000000006</v>
      </c>
      <c r="U94" s="29">
        <v>0</v>
      </c>
      <c r="V94" s="29">
        <v>18180</v>
      </c>
      <c r="W94" s="28">
        <v>-193590.95999999996</v>
      </c>
      <c r="X94" s="28">
        <v>16490000</v>
      </c>
      <c r="Y94" s="28" t="s">
        <v>235</v>
      </c>
      <c r="Z94" s="30">
        <v>13222412.33</v>
      </c>
      <c r="AA94" s="31">
        <v>16490000</v>
      </c>
      <c r="AB94" s="32">
        <v>635055.06000000006</v>
      </c>
      <c r="AC94" s="33">
        <v>-0.96148847422680406</v>
      </c>
      <c r="AD94" s="34">
        <v>633055.06000000006</v>
      </c>
      <c r="AE94" s="32">
        <v>0</v>
      </c>
      <c r="AF94" s="32">
        <v>2000</v>
      </c>
      <c r="AG94" s="35" t="s">
        <v>235</v>
      </c>
      <c r="AH94" s="36">
        <v>-0.83155294247092115</v>
      </c>
      <c r="AI94" s="37">
        <v>1.5529772151212443E-2</v>
      </c>
      <c r="AJ94" s="34">
        <v>18180</v>
      </c>
      <c r="AK94" s="38">
        <v>0.90043811610076674</v>
      </c>
      <c r="AL94" s="32">
        <v>0</v>
      </c>
      <c r="AM94" s="33">
        <v>1.6229797586484311</v>
      </c>
      <c r="AN94" s="39">
        <v>0</v>
      </c>
      <c r="AO94" s="39">
        <v>0</v>
      </c>
    </row>
    <row r="95" spans="1:41" s="40" customFormat="1" ht="27" customHeight="1">
      <c r="A95" s="18" t="s">
        <v>20</v>
      </c>
      <c r="B95" s="19">
        <v>14115</v>
      </c>
      <c r="C95" s="20" t="s">
        <v>409</v>
      </c>
      <c r="D95" s="21" t="s">
        <v>210</v>
      </c>
      <c r="E95" s="21" t="s">
        <v>346</v>
      </c>
      <c r="F95" s="21" t="s">
        <v>385</v>
      </c>
      <c r="G95" s="21" t="s">
        <v>385</v>
      </c>
      <c r="H95" s="22">
        <v>41808</v>
      </c>
      <c r="I95" s="23">
        <v>42199</v>
      </c>
      <c r="J95" s="23">
        <v>0</v>
      </c>
      <c r="K95" s="24">
        <v>0</v>
      </c>
      <c r="L95" s="25" t="s">
        <v>121</v>
      </c>
      <c r="M95" s="26" t="s">
        <v>410</v>
      </c>
      <c r="N95" s="26" t="s">
        <v>411</v>
      </c>
      <c r="O95" s="27"/>
      <c r="P95" s="27">
        <v>14115</v>
      </c>
      <c r="Q95" s="28">
        <v>873000</v>
      </c>
      <c r="R95" s="29">
        <v>0</v>
      </c>
      <c r="S95" s="29">
        <v>875000</v>
      </c>
      <c r="T95" s="29">
        <v>5107010.57</v>
      </c>
      <c r="U95" s="29">
        <v>601121.69999999995</v>
      </c>
      <c r="V95" s="29">
        <v>0</v>
      </c>
      <c r="W95" s="28">
        <v>138240</v>
      </c>
      <c r="X95" s="28">
        <v>873000</v>
      </c>
      <c r="Y95" s="28" t="s">
        <v>235</v>
      </c>
      <c r="Z95" s="30">
        <v>146828.34000000003</v>
      </c>
      <c r="AA95" s="31">
        <v>873000</v>
      </c>
      <c r="AB95" s="32">
        <v>5708132.2700000005</v>
      </c>
      <c r="AC95" s="33">
        <v>5.5385249369988552</v>
      </c>
      <c r="AD95" s="34">
        <v>5107010.57</v>
      </c>
      <c r="AE95" s="32">
        <v>601121.69999999995</v>
      </c>
      <c r="AF95" s="32">
        <v>0</v>
      </c>
      <c r="AG95" s="35" t="s">
        <v>235</v>
      </c>
      <c r="AH95" s="36">
        <v>-0.30859379155585109</v>
      </c>
      <c r="AI95" s="37">
        <v>2.7732459016393329E-2</v>
      </c>
      <c r="AJ95" s="34">
        <v>0</v>
      </c>
      <c r="AK95" s="38" t="e">
        <v>#DIV/0!</v>
      </c>
      <c r="AL95" s="32">
        <v>138240</v>
      </c>
      <c r="AM95" s="33">
        <v>0.04</v>
      </c>
      <c r="AN95" s="39">
        <v>0</v>
      </c>
      <c r="AO95" s="39">
        <v>0</v>
      </c>
    </row>
    <row r="96" spans="1:41" s="40" customFormat="1" ht="27" customHeight="1">
      <c r="A96" s="18" t="s">
        <v>412</v>
      </c>
      <c r="B96" s="19">
        <v>14112</v>
      </c>
      <c r="C96" s="20" t="s">
        <v>413</v>
      </c>
      <c r="D96" s="21" t="s">
        <v>210</v>
      </c>
      <c r="E96" s="21" t="s">
        <v>136</v>
      </c>
      <c r="F96" s="21" t="s">
        <v>44</v>
      </c>
      <c r="G96" s="21" t="s">
        <v>137</v>
      </c>
      <c r="H96" s="22">
        <v>41796</v>
      </c>
      <c r="I96" s="23">
        <v>42094</v>
      </c>
      <c r="J96" s="23">
        <v>0</v>
      </c>
      <c r="K96" s="24">
        <v>0</v>
      </c>
      <c r="L96" s="25" t="s">
        <v>121</v>
      </c>
      <c r="M96" s="26" t="s">
        <v>414</v>
      </c>
      <c r="N96" s="26" t="s">
        <v>415</v>
      </c>
      <c r="O96" s="27"/>
      <c r="P96" s="27">
        <v>14112</v>
      </c>
      <c r="Q96" s="28">
        <v>284000</v>
      </c>
      <c r="R96" s="29">
        <v>0</v>
      </c>
      <c r="S96" s="29">
        <v>309000</v>
      </c>
      <c r="T96" s="29">
        <v>346892.57</v>
      </c>
      <c r="U96" s="29">
        <v>95000</v>
      </c>
      <c r="V96" s="29">
        <v>5075</v>
      </c>
      <c r="W96" s="28">
        <v>-10725</v>
      </c>
      <c r="X96" s="28">
        <v>284000</v>
      </c>
      <c r="Y96" s="28" t="s">
        <v>235</v>
      </c>
      <c r="Z96" s="30">
        <v>74872</v>
      </c>
      <c r="AA96" s="31">
        <v>284000</v>
      </c>
      <c r="AB96" s="32">
        <v>466892.57</v>
      </c>
      <c r="AC96" s="33">
        <v>0.64398792253521131</v>
      </c>
      <c r="AD96" s="34">
        <v>346892.57</v>
      </c>
      <c r="AE96" s="32">
        <v>95000</v>
      </c>
      <c r="AF96" s="32">
        <v>25000</v>
      </c>
      <c r="AG96" s="35" t="s">
        <v>235</v>
      </c>
      <c r="AH96" s="36">
        <v>-0.44042352941176471</v>
      </c>
      <c r="AI96" s="37" t="e">
        <v>#DIV/0!</v>
      </c>
      <c r="AJ96" s="34">
        <v>5075</v>
      </c>
      <c r="AK96" s="38">
        <v>0.83069224353628024</v>
      </c>
      <c r="AL96" s="32">
        <v>0</v>
      </c>
      <c r="AM96" s="33">
        <v>1.3482142857142858</v>
      </c>
      <c r="AN96" s="39">
        <v>0</v>
      </c>
      <c r="AO96" s="39">
        <v>0</v>
      </c>
    </row>
    <row r="97" spans="1:41" s="40" customFormat="1" ht="27" customHeight="1">
      <c r="A97" s="18" t="s">
        <v>58</v>
      </c>
      <c r="B97" s="19">
        <v>14107</v>
      </c>
      <c r="C97" s="20" t="s">
        <v>416</v>
      </c>
      <c r="D97" s="21" t="s">
        <v>117</v>
      </c>
      <c r="E97" s="21" t="s">
        <v>136</v>
      </c>
      <c r="F97" s="21" t="s">
        <v>48</v>
      </c>
      <c r="G97" s="21" t="s">
        <v>237</v>
      </c>
      <c r="H97" s="22">
        <v>42209</v>
      </c>
      <c r="I97" s="23">
        <v>0</v>
      </c>
      <c r="J97" s="23">
        <v>0</v>
      </c>
      <c r="K97" s="24">
        <v>0</v>
      </c>
      <c r="L97" s="25" t="s">
        <v>127</v>
      </c>
      <c r="M97" s="26" t="s">
        <v>417</v>
      </c>
      <c r="N97" s="26" t="s">
        <v>418</v>
      </c>
      <c r="O97" s="27"/>
      <c r="P97" s="27">
        <v>14107</v>
      </c>
      <c r="Q97" s="28">
        <v>1329000</v>
      </c>
      <c r="R97" s="29">
        <v>0</v>
      </c>
      <c r="S97" s="29">
        <v>2128389</v>
      </c>
      <c r="T97" s="29">
        <v>412980.91</v>
      </c>
      <c r="U97" s="29">
        <v>46000</v>
      </c>
      <c r="V97" s="29">
        <v>-2522.6399999999994</v>
      </c>
      <c r="W97" s="28">
        <v>55700</v>
      </c>
      <c r="X97" s="28">
        <v>1329000</v>
      </c>
      <c r="Y97" s="28">
        <v>222304.32000000007</v>
      </c>
      <c r="Z97" s="30">
        <v>83393.270000000033</v>
      </c>
      <c r="AA97" s="31">
        <v>1329000</v>
      </c>
      <c r="AB97" s="32">
        <v>1189906.73</v>
      </c>
      <c r="AC97" s="33">
        <v>-0.10466009781790822</v>
      </c>
      <c r="AD97" s="34">
        <v>412980.91</v>
      </c>
      <c r="AE97" s="32">
        <v>46000</v>
      </c>
      <c r="AF97" s="32">
        <v>508621.5</v>
      </c>
      <c r="AG97" s="35">
        <v>222304.32000000007</v>
      </c>
      <c r="AH97" s="36">
        <v>-0.11706354894162377</v>
      </c>
      <c r="AI97" s="37">
        <v>-5.6603921568627508E-2</v>
      </c>
      <c r="AJ97" s="34">
        <v>0</v>
      </c>
      <c r="AK97" s="38">
        <v>1.0413547540983605</v>
      </c>
      <c r="AL97" s="32">
        <v>55700</v>
      </c>
      <c r="AM97" s="33">
        <v>5.5932203389830508E-2</v>
      </c>
      <c r="AN97" s="39">
        <v>0</v>
      </c>
      <c r="AO97" s="39">
        <v>2</v>
      </c>
    </row>
    <row r="98" spans="1:41" s="40" customFormat="1" ht="27" customHeight="1">
      <c r="A98" s="18" t="s">
        <v>36</v>
      </c>
      <c r="B98" s="19">
        <v>14104</v>
      </c>
      <c r="C98" s="20" t="s">
        <v>419</v>
      </c>
      <c r="D98" s="21" t="s">
        <v>117</v>
      </c>
      <c r="E98" s="21" t="s">
        <v>154</v>
      </c>
      <c r="F98" s="21" t="s">
        <v>49</v>
      </c>
      <c r="G98" s="21" t="s">
        <v>339</v>
      </c>
      <c r="H98" s="22">
        <v>42025</v>
      </c>
      <c r="I98" s="23">
        <v>0</v>
      </c>
      <c r="J98" s="23">
        <v>0</v>
      </c>
      <c r="K98" s="24">
        <v>0</v>
      </c>
      <c r="L98" s="25" t="s">
        <v>121</v>
      </c>
      <c r="M98" s="26" t="s">
        <v>420</v>
      </c>
      <c r="N98" s="26" t="s">
        <v>421</v>
      </c>
      <c r="O98" s="27"/>
      <c r="P98" s="27">
        <v>14104</v>
      </c>
      <c r="Q98" s="28">
        <v>2063000</v>
      </c>
      <c r="R98" s="29">
        <v>0</v>
      </c>
      <c r="S98" s="29">
        <v>2151486</v>
      </c>
      <c r="T98" s="29">
        <v>1233823.67</v>
      </c>
      <c r="U98" s="29">
        <v>266524.42</v>
      </c>
      <c r="V98" s="29">
        <v>-16000</v>
      </c>
      <c r="W98" s="28">
        <v>-207203.71999999997</v>
      </c>
      <c r="X98" s="28" t="e">
        <v>#N/A</v>
      </c>
      <c r="Y98" s="28" t="e">
        <v>#N/A</v>
      </c>
      <c r="Z98" s="30" t="e">
        <v>#N/A</v>
      </c>
      <c r="AA98" s="31">
        <v>2063000</v>
      </c>
      <c r="AB98" s="32" t="e">
        <v>#N/A</v>
      </c>
      <c r="AC98" s="33" t="e">
        <v>#N/A</v>
      </c>
      <c r="AD98" s="34">
        <v>1233823.67</v>
      </c>
      <c r="AE98" s="32">
        <v>266524.42</v>
      </c>
      <c r="AF98" s="32">
        <v>594078</v>
      </c>
      <c r="AG98" s="35" t="e">
        <v>#N/A</v>
      </c>
      <c r="AH98" s="36" t="e">
        <v>#N/A</v>
      </c>
      <c r="AI98" s="37">
        <v>-0.19373093238495157</v>
      </c>
      <c r="AJ98" s="34">
        <v>0</v>
      </c>
      <c r="AK98" s="38">
        <v>1.0883977900552486</v>
      </c>
      <c r="AL98" s="32">
        <v>0</v>
      </c>
      <c r="AM98" s="33">
        <v>2.6062303875968991</v>
      </c>
      <c r="AN98" s="39">
        <v>0</v>
      </c>
      <c r="AO98" s="39">
        <v>1</v>
      </c>
    </row>
    <row r="99" spans="1:41" s="40" customFormat="1" ht="27" customHeight="1">
      <c r="A99" s="18" t="s">
        <v>54</v>
      </c>
      <c r="B99" s="19">
        <v>14101</v>
      </c>
      <c r="C99" s="20" t="s">
        <v>422</v>
      </c>
      <c r="D99" s="21" t="s">
        <v>210</v>
      </c>
      <c r="E99" s="21" t="s">
        <v>154</v>
      </c>
      <c r="F99" s="21" t="s">
        <v>51</v>
      </c>
      <c r="G99" s="21" t="s">
        <v>339</v>
      </c>
      <c r="H99" s="22">
        <v>41757</v>
      </c>
      <c r="I99" s="23">
        <v>42129</v>
      </c>
      <c r="J99" s="23">
        <v>0</v>
      </c>
      <c r="K99" s="24">
        <v>0</v>
      </c>
      <c r="L99" s="25" t="s">
        <v>234</v>
      </c>
      <c r="M99" s="26" t="s">
        <v>423</v>
      </c>
      <c r="N99" s="26" t="s">
        <v>424</v>
      </c>
      <c r="O99" s="27"/>
      <c r="P99" s="27">
        <v>14101</v>
      </c>
      <c r="Q99" s="28">
        <v>6213000</v>
      </c>
      <c r="R99" s="29">
        <v>0</v>
      </c>
      <c r="S99" s="29">
        <v>6354998</v>
      </c>
      <c r="T99" s="29">
        <v>910066.25</v>
      </c>
      <c r="U99" s="29">
        <v>64000</v>
      </c>
      <c r="V99" s="29">
        <v>-69218.579999999958</v>
      </c>
      <c r="W99" s="28">
        <v>-403842.1</v>
      </c>
      <c r="X99" s="28">
        <v>6213000</v>
      </c>
      <c r="Y99" s="28" t="s">
        <v>235</v>
      </c>
      <c r="Z99" s="30">
        <v>-1007216.2099999997</v>
      </c>
      <c r="AA99" s="31">
        <v>6213000</v>
      </c>
      <c r="AB99" s="32">
        <v>1019566.25</v>
      </c>
      <c r="AC99" s="33">
        <v>-0.83589791566071137</v>
      </c>
      <c r="AD99" s="34">
        <v>910066.25</v>
      </c>
      <c r="AE99" s="32">
        <v>64000</v>
      </c>
      <c r="AF99" s="32">
        <v>45500</v>
      </c>
      <c r="AG99" s="35" t="s">
        <v>235</v>
      </c>
      <c r="AH99" s="36">
        <v>0.35536553722505088</v>
      </c>
      <c r="AI99" s="37">
        <v>-3.6126935175382874E-2</v>
      </c>
      <c r="AJ99" s="34">
        <v>0</v>
      </c>
      <c r="AK99" s="38">
        <v>1.1353246920821114</v>
      </c>
      <c r="AL99" s="32">
        <v>0</v>
      </c>
      <c r="AM99" s="33">
        <v>2.5015508458821341</v>
      </c>
      <c r="AN99" s="39">
        <v>0</v>
      </c>
      <c r="AO99" s="39">
        <v>9</v>
      </c>
    </row>
    <row r="100" spans="1:41" s="40" customFormat="1" ht="27" customHeight="1">
      <c r="A100" s="18" t="s">
        <v>32</v>
      </c>
      <c r="B100" s="19">
        <v>14097</v>
      </c>
      <c r="C100" s="20" t="s">
        <v>425</v>
      </c>
      <c r="D100" s="21" t="s">
        <v>210</v>
      </c>
      <c r="E100" s="21" t="s">
        <v>154</v>
      </c>
      <c r="F100" s="21" t="s">
        <v>19</v>
      </c>
      <c r="G100" s="21" t="s">
        <v>156</v>
      </c>
      <c r="H100" s="22">
        <v>41842</v>
      </c>
      <c r="I100" s="23">
        <v>42285</v>
      </c>
      <c r="J100" s="23">
        <v>0</v>
      </c>
      <c r="K100" s="24">
        <v>0</v>
      </c>
      <c r="L100" s="25" t="s">
        <v>127</v>
      </c>
      <c r="M100" s="26" t="s">
        <v>426</v>
      </c>
      <c r="N100" s="26" t="s">
        <v>427</v>
      </c>
      <c r="O100" s="27"/>
      <c r="P100" s="27">
        <v>14097</v>
      </c>
      <c r="Q100" s="28">
        <v>1229000</v>
      </c>
      <c r="R100" s="29">
        <v>0</v>
      </c>
      <c r="S100" s="29">
        <v>1543231</v>
      </c>
      <c r="T100" s="29">
        <v>2702154.85</v>
      </c>
      <c r="U100" s="29">
        <v>0</v>
      </c>
      <c r="V100" s="29">
        <v>-11319.200000000012</v>
      </c>
      <c r="W100" s="28">
        <v>-33375.299999999988</v>
      </c>
      <c r="X100" s="28">
        <v>1229000</v>
      </c>
      <c r="Y100" s="28" t="s">
        <v>235</v>
      </c>
      <c r="Z100" s="30">
        <v>20176.139999999898</v>
      </c>
      <c r="AA100" s="31">
        <v>1229000</v>
      </c>
      <c r="AB100" s="32">
        <v>2798546.85</v>
      </c>
      <c r="AC100" s="33">
        <v>1.2770926362896664</v>
      </c>
      <c r="AD100" s="34">
        <v>2702154.85</v>
      </c>
      <c r="AE100" s="32">
        <v>0</v>
      </c>
      <c r="AF100" s="32">
        <v>96392</v>
      </c>
      <c r="AG100" s="35" t="s">
        <v>235</v>
      </c>
      <c r="AH100" s="36">
        <v>-4.3069959650895134E-2</v>
      </c>
      <c r="AI100" s="37">
        <v>2.406523488582641E-2</v>
      </c>
      <c r="AJ100" s="34">
        <v>0</v>
      </c>
      <c r="AK100" s="38">
        <v>1.0616178551986937</v>
      </c>
      <c r="AL100" s="32">
        <v>0</v>
      </c>
      <c r="AM100" s="33">
        <v>1.1673996238244513</v>
      </c>
      <c r="AN100" s="39">
        <v>0</v>
      </c>
      <c r="AO100" s="39">
        <v>1</v>
      </c>
    </row>
    <row r="101" spans="1:41" s="40" customFormat="1" ht="27" customHeight="1">
      <c r="A101" s="18" t="s">
        <v>32</v>
      </c>
      <c r="B101" s="19">
        <v>14091</v>
      </c>
      <c r="C101" s="20" t="s">
        <v>428</v>
      </c>
      <c r="D101" s="21" t="s">
        <v>117</v>
      </c>
      <c r="E101" s="21" t="s">
        <v>202</v>
      </c>
      <c r="F101" s="21" t="s">
        <v>305</v>
      </c>
      <c r="G101" s="21" t="s">
        <v>305</v>
      </c>
      <c r="H101" s="22">
        <v>41717</v>
      </c>
      <c r="I101" s="23">
        <v>0</v>
      </c>
      <c r="J101" s="23">
        <v>0</v>
      </c>
      <c r="K101" s="24">
        <v>0</v>
      </c>
      <c r="L101" s="25" t="s">
        <v>121</v>
      </c>
      <c r="M101" s="26" t="s">
        <v>429</v>
      </c>
      <c r="N101" s="26" t="s">
        <v>430</v>
      </c>
      <c r="O101" s="27"/>
      <c r="P101" s="27">
        <v>14091</v>
      </c>
      <c r="Q101" s="28">
        <v>11000000</v>
      </c>
      <c r="R101" s="29">
        <v>0</v>
      </c>
      <c r="S101" s="29">
        <v>13751277</v>
      </c>
      <c r="T101" s="29">
        <v>111094.64</v>
      </c>
      <c r="U101" s="29">
        <v>0</v>
      </c>
      <c r="V101" s="29">
        <v>-1082605.8799999999</v>
      </c>
      <c r="W101" s="28">
        <v>165800</v>
      </c>
      <c r="X101" s="28">
        <v>11000000</v>
      </c>
      <c r="Y101" s="28">
        <v>10298311.889999999</v>
      </c>
      <c r="Z101" s="30">
        <v>424793.47000000067</v>
      </c>
      <c r="AA101" s="31">
        <v>11000000</v>
      </c>
      <c r="AB101" s="32">
        <v>10409406.529999999</v>
      </c>
      <c r="AC101" s="33">
        <v>-5.3690315454545515E-2</v>
      </c>
      <c r="AD101" s="34">
        <v>111094.64</v>
      </c>
      <c r="AE101" s="32">
        <v>0</v>
      </c>
      <c r="AF101" s="32">
        <v>0</v>
      </c>
      <c r="AG101" s="35">
        <v>10298311.889999999</v>
      </c>
      <c r="AH101" s="36">
        <v>-0.10461347337831864</v>
      </c>
      <c r="AI101" s="37" t="e">
        <v>#DIV/0!</v>
      </c>
      <c r="AJ101" s="34">
        <v>0</v>
      </c>
      <c r="AK101" s="38">
        <v>4.6086862666666661</v>
      </c>
      <c r="AL101" s="32">
        <v>165800</v>
      </c>
      <c r="AM101" s="33">
        <v>0.44733333333333336</v>
      </c>
      <c r="AN101" s="39">
        <v>3</v>
      </c>
      <c r="AO101" s="39">
        <v>0</v>
      </c>
    </row>
    <row r="102" spans="1:41" s="40" customFormat="1" ht="27" customHeight="1">
      <c r="A102" s="18" t="s">
        <v>36</v>
      </c>
      <c r="B102" s="19">
        <v>14088</v>
      </c>
      <c r="C102" s="20" t="s">
        <v>431</v>
      </c>
      <c r="D102" s="21" t="s">
        <v>210</v>
      </c>
      <c r="E102" s="21" t="s">
        <v>154</v>
      </c>
      <c r="F102" s="21" t="s">
        <v>49</v>
      </c>
      <c r="G102" s="21" t="s">
        <v>339</v>
      </c>
      <c r="H102" s="22">
        <v>41995</v>
      </c>
      <c r="I102" s="23">
        <v>42286</v>
      </c>
      <c r="J102" s="23">
        <v>0</v>
      </c>
      <c r="K102" s="24">
        <v>0</v>
      </c>
      <c r="L102" s="25" t="s">
        <v>234</v>
      </c>
      <c r="M102" s="26" t="s">
        <v>432</v>
      </c>
      <c r="N102" s="26" t="s">
        <v>433</v>
      </c>
      <c r="O102" s="27"/>
      <c r="P102" s="27">
        <v>14088</v>
      </c>
      <c r="Q102" s="28">
        <v>494000</v>
      </c>
      <c r="R102" s="29">
        <v>0</v>
      </c>
      <c r="S102" s="29">
        <v>665445</v>
      </c>
      <c r="T102" s="29">
        <v>342262.57</v>
      </c>
      <c r="U102" s="29">
        <v>0</v>
      </c>
      <c r="V102" s="29">
        <v>-4610</v>
      </c>
      <c r="W102" s="28">
        <v>1925</v>
      </c>
      <c r="X102" s="28">
        <v>494000</v>
      </c>
      <c r="Y102" s="28" t="s">
        <v>235</v>
      </c>
      <c r="Z102" s="30">
        <v>10816.099999999999</v>
      </c>
      <c r="AA102" s="31">
        <v>494000</v>
      </c>
      <c r="AB102" s="32">
        <v>343612.57</v>
      </c>
      <c r="AC102" s="33">
        <v>-0.30442799595141701</v>
      </c>
      <c r="AD102" s="34">
        <v>342262.57</v>
      </c>
      <c r="AE102" s="32">
        <v>0</v>
      </c>
      <c r="AF102" s="32">
        <v>1350</v>
      </c>
      <c r="AG102" s="35" t="s">
        <v>235</v>
      </c>
      <c r="AH102" s="36">
        <v>1.0746800578005056E-2</v>
      </c>
      <c r="AI102" s="37">
        <v>-0.18329217522272276</v>
      </c>
      <c r="AJ102" s="34">
        <v>0</v>
      </c>
      <c r="AK102" s="38">
        <v>1.0374796747967481</v>
      </c>
      <c r="AL102" s="32">
        <v>1925</v>
      </c>
      <c r="AM102" s="33">
        <v>0.97812500000000002</v>
      </c>
      <c r="AN102" s="39">
        <v>0</v>
      </c>
      <c r="AO102" s="39">
        <v>1</v>
      </c>
    </row>
    <row r="103" spans="1:41" s="40" customFormat="1" ht="27" customHeight="1">
      <c r="A103" s="18" t="s">
        <v>68</v>
      </c>
      <c r="B103" s="19">
        <v>14087</v>
      </c>
      <c r="C103" s="20" t="s">
        <v>434</v>
      </c>
      <c r="D103" s="21" t="s">
        <v>210</v>
      </c>
      <c r="E103" s="21" t="s">
        <v>136</v>
      </c>
      <c r="F103" s="21" t="s">
        <v>296</v>
      </c>
      <c r="G103" s="21" t="s">
        <v>189</v>
      </c>
      <c r="H103" s="22">
        <v>41793</v>
      </c>
      <c r="I103" s="23">
        <v>42132</v>
      </c>
      <c r="J103" s="23">
        <v>0</v>
      </c>
      <c r="K103" s="24">
        <v>0</v>
      </c>
      <c r="L103" s="25" t="s">
        <v>234</v>
      </c>
      <c r="M103" s="26" t="s">
        <v>435</v>
      </c>
      <c r="N103" s="26" t="s">
        <v>436</v>
      </c>
      <c r="O103" s="27"/>
      <c r="P103" s="27">
        <v>14087</v>
      </c>
      <c r="Q103" s="28">
        <v>490000</v>
      </c>
      <c r="R103" s="29">
        <v>140000</v>
      </c>
      <c r="S103" s="29">
        <v>634555</v>
      </c>
      <c r="T103" s="29">
        <v>372868.19</v>
      </c>
      <c r="U103" s="29">
        <v>0</v>
      </c>
      <c r="V103" s="29">
        <v>-7700</v>
      </c>
      <c r="W103" s="28">
        <v>-48813.060000000012</v>
      </c>
      <c r="X103" s="28">
        <v>490000</v>
      </c>
      <c r="Y103" s="28" t="s">
        <v>235</v>
      </c>
      <c r="Z103" s="30">
        <v>-194772.13</v>
      </c>
      <c r="AA103" s="31">
        <v>630000</v>
      </c>
      <c r="AB103" s="32">
        <v>374368.19</v>
      </c>
      <c r="AC103" s="33">
        <v>-0.40576477777777775</v>
      </c>
      <c r="AD103" s="34">
        <v>372868.19</v>
      </c>
      <c r="AE103" s="32">
        <v>0</v>
      </c>
      <c r="AF103" s="32">
        <v>1500</v>
      </c>
      <c r="AG103" s="35" t="s">
        <v>235</v>
      </c>
      <c r="AH103" s="36">
        <v>1.8186709290124499</v>
      </c>
      <c r="AI103" s="37">
        <v>-0.42426456953365799</v>
      </c>
      <c r="AJ103" s="34">
        <v>0</v>
      </c>
      <c r="AK103" s="38">
        <v>1.0557768924302788</v>
      </c>
      <c r="AL103" s="32">
        <v>0</v>
      </c>
      <c r="AM103" s="33">
        <v>1.9646849802371544</v>
      </c>
      <c r="AN103" s="39">
        <v>0</v>
      </c>
      <c r="AO103" s="39">
        <v>2</v>
      </c>
    </row>
    <row r="104" spans="1:41" s="40" customFormat="1" ht="27" customHeight="1">
      <c r="A104" s="18" t="s">
        <v>34</v>
      </c>
      <c r="B104" s="19">
        <v>14086</v>
      </c>
      <c r="C104" s="20" t="s">
        <v>437</v>
      </c>
      <c r="D104" s="21" t="s">
        <v>210</v>
      </c>
      <c r="E104" s="21" t="s">
        <v>136</v>
      </c>
      <c r="F104" s="21" t="s">
        <v>296</v>
      </c>
      <c r="G104" s="21" t="s">
        <v>288</v>
      </c>
      <c r="H104" s="22">
        <v>41778</v>
      </c>
      <c r="I104" s="23">
        <v>42131</v>
      </c>
      <c r="J104" s="23">
        <v>0</v>
      </c>
      <c r="K104" s="24">
        <v>0</v>
      </c>
      <c r="L104" s="25" t="s">
        <v>234</v>
      </c>
      <c r="M104" s="26" t="s">
        <v>438</v>
      </c>
      <c r="N104" s="26" t="s">
        <v>439</v>
      </c>
      <c r="O104" s="27"/>
      <c r="P104" s="27">
        <v>14086</v>
      </c>
      <c r="Q104" s="28">
        <v>5612000</v>
      </c>
      <c r="R104" s="29">
        <v>0</v>
      </c>
      <c r="S104" s="29">
        <v>6213122</v>
      </c>
      <c r="T104" s="29">
        <v>538736.16</v>
      </c>
      <c r="U104" s="29">
        <v>4000</v>
      </c>
      <c r="V104" s="29">
        <v>79750</v>
      </c>
      <c r="W104" s="28">
        <v>40422</v>
      </c>
      <c r="X104" s="28">
        <v>5612000</v>
      </c>
      <c r="Y104" s="28" t="s">
        <v>235</v>
      </c>
      <c r="Z104" s="30">
        <v>210924.66000000061</v>
      </c>
      <c r="AA104" s="31">
        <v>5612000</v>
      </c>
      <c r="AB104" s="32">
        <v>542736.16</v>
      </c>
      <c r="AC104" s="33">
        <v>-0.90329006414825375</v>
      </c>
      <c r="AD104" s="34">
        <v>538736.16</v>
      </c>
      <c r="AE104" s="32">
        <v>4000</v>
      </c>
      <c r="AF104" s="32">
        <v>0</v>
      </c>
      <c r="AG104" s="35" t="s">
        <v>235</v>
      </c>
      <c r="AH104" s="36">
        <v>-2.9661227345639616E-2</v>
      </c>
      <c r="AI104" s="37">
        <v>-0.26340093753529881</v>
      </c>
      <c r="AJ104" s="34">
        <v>79750</v>
      </c>
      <c r="AK104" s="38">
        <v>0.68817204301075274</v>
      </c>
      <c r="AL104" s="32">
        <v>40422</v>
      </c>
      <c r="AM104" s="33">
        <v>0.71235011563778683</v>
      </c>
      <c r="AN104" s="39">
        <v>0</v>
      </c>
      <c r="AO104" s="39">
        <v>0</v>
      </c>
    </row>
    <row r="105" spans="1:41" s="40" customFormat="1" ht="27" customHeight="1">
      <c r="A105" s="18" t="s">
        <v>32</v>
      </c>
      <c r="B105" s="19">
        <v>14072</v>
      </c>
      <c r="C105" s="20" t="s">
        <v>440</v>
      </c>
      <c r="D105" s="21" t="s">
        <v>210</v>
      </c>
      <c r="E105" s="21" t="s">
        <v>154</v>
      </c>
      <c r="F105" s="21" t="s">
        <v>71</v>
      </c>
      <c r="G105" s="21" t="s">
        <v>156</v>
      </c>
      <c r="H105" s="22">
        <v>41842</v>
      </c>
      <c r="I105" s="23">
        <v>42133</v>
      </c>
      <c r="J105" s="23">
        <v>0</v>
      </c>
      <c r="K105" s="24">
        <v>0</v>
      </c>
      <c r="L105" s="25" t="s">
        <v>234</v>
      </c>
      <c r="M105" s="26" t="s">
        <v>441</v>
      </c>
      <c r="N105" s="26" t="s">
        <v>442</v>
      </c>
      <c r="O105" s="27"/>
      <c r="P105" s="27">
        <v>14072</v>
      </c>
      <c r="Q105" s="28">
        <v>593000</v>
      </c>
      <c r="R105" s="29">
        <v>0</v>
      </c>
      <c r="S105" s="29">
        <v>693000</v>
      </c>
      <c r="T105" s="29">
        <v>139342.06</v>
      </c>
      <c r="U105" s="29">
        <v>101839.4</v>
      </c>
      <c r="V105" s="29">
        <v>7760</v>
      </c>
      <c r="W105" s="28">
        <v>16329.11</v>
      </c>
      <c r="X105" s="28">
        <v>593000</v>
      </c>
      <c r="Y105" s="28" t="s">
        <v>235</v>
      </c>
      <c r="Z105" s="30">
        <v>-42106.55</v>
      </c>
      <c r="AA105" s="31">
        <v>593000</v>
      </c>
      <c r="AB105" s="32">
        <v>241181.46</v>
      </c>
      <c r="AC105" s="33">
        <v>-0.59328590219224286</v>
      </c>
      <c r="AD105" s="34">
        <v>139342.06</v>
      </c>
      <c r="AE105" s="32">
        <v>101839.4</v>
      </c>
      <c r="AF105" s="32">
        <v>0</v>
      </c>
      <c r="AG105" s="35" t="s">
        <v>235</v>
      </c>
      <c r="AH105" s="36">
        <v>0.16674457440543777</v>
      </c>
      <c r="AI105" s="37">
        <v>-0.10272199999999994</v>
      </c>
      <c r="AJ105" s="34">
        <v>7760</v>
      </c>
      <c r="AK105" s="38">
        <v>0.91700534759358288</v>
      </c>
      <c r="AL105" s="32">
        <v>16329.11</v>
      </c>
      <c r="AM105" s="33">
        <v>0.8773169797145004</v>
      </c>
      <c r="AN105" s="39">
        <v>0</v>
      </c>
      <c r="AO105" s="39">
        <v>0</v>
      </c>
    </row>
    <row r="106" spans="1:41" s="40" customFormat="1" ht="27" customHeight="1">
      <c r="A106" s="18" t="s">
        <v>20</v>
      </c>
      <c r="B106" s="19">
        <v>14068</v>
      </c>
      <c r="C106" s="20" t="s">
        <v>443</v>
      </c>
      <c r="D106" s="21" t="s">
        <v>210</v>
      </c>
      <c r="E106" s="21" t="s">
        <v>154</v>
      </c>
      <c r="F106" s="21" t="s">
        <v>65</v>
      </c>
      <c r="G106" s="21" t="s">
        <v>247</v>
      </c>
      <c r="H106" s="22">
        <v>41862</v>
      </c>
      <c r="I106" s="23">
        <v>42124</v>
      </c>
      <c r="J106" s="23">
        <v>0</v>
      </c>
      <c r="K106" s="24">
        <v>0</v>
      </c>
      <c r="L106" s="25" t="s">
        <v>234</v>
      </c>
      <c r="M106" s="26" t="s">
        <v>444</v>
      </c>
      <c r="N106" s="26" t="s">
        <v>445</v>
      </c>
      <c r="O106" s="27"/>
      <c r="P106" s="27">
        <v>14068</v>
      </c>
      <c r="Q106" s="28">
        <v>485000</v>
      </c>
      <c r="R106" s="29">
        <v>0</v>
      </c>
      <c r="S106" s="29">
        <v>532500</v>
      </c>
      <c r="T106" s="29">
        <v>8396184.5800000001</v>
      </c>
      <c r="U106" s="29">
        <v>18000</v>
      </c>
      <c r="V106" s="29">
        <v>14200</v>
      </c>
      <c r="W106" s="28">
        <v>23064.83</v>
      </c>
      <c r="X106" s="28">
        <v>485000</v>
      </c>
      <c r="Y106" s="28" t="s">
        <v>235</v>
      </c>
      <c r="Z106" s="30">
        <v>182574.70000000016</v>
      </c>
      <c r="AA106" s="31">
        <v>485000</v>
      </c>
      <c r="AB106" s="32">
        <v>8414184.5800000001</v>
      </c>
      <c r="AC106" s="33">
        <v>16.348834185567011</v>
      </c>
      <c r="AD106" s="34">
        <v>8396184.5800000001</v>
      </c>
      <c r="AE106" s="32">
        <v>18000</v>
      </c>
      <c r="AF106" s="32">
        <v>0</v>
      </c>
      <c r="AG106" s="35" t="s">
        <v>235</v>
      </c>
      <c r="AH106" s="36">
        <v>-0.49559755519133269</v>
      </c>
      <c r="AI106" s="37">
        <v>0.12344666666666672</v>
      </c>
      <c r="AJ106" s="34">
        <v>14200</v>
      </c>
      <c r="AK106" s="38">
        <v>0.80139860139860142</v>
      </c>
      <c r="AL106" s="32">
        <v>23064.83</v>
      </c>
      <c r="AM106" s="33">
        <v>0.70152274344872212</v>
      </c>
      <c r="AN106" s="39">
        <v>0</v>
      </c>
      <c r="AO106" s="39">
        <v>0</v>
      </c>
    </row>
    <row r="107" spans="1:41" s="40" customFormat="1" ht="27" customHeight="1">
      <c r="A107" s="18" t="s">
        <v>20</v>
      </c>
      <c r="B107" s="19">
        <v>14067</v>
      </c>
      <c r="C107" s="20" t="s">
        <v>446</v>
      </c>
      <c r="D107" s="21" t="s">
        <v>117</v>
      </c>
      <c r="E107" s="21" t="s">
        <v>154</v>
      </c>
      <c r="F107" s="21" t="s">
        <v>269</v>
      </c>
      <c r="G107" s="21" t="s">
        <v>156</v>
      </c>
      <c r="H107" s="22">
        <v>41866</v>
      </c>
      <c r="I107" s="23">
        <v>0</v>
      </c>
      <c r="J107" s="23">
        <v>0</v>
      </c>
      <c r="K107" s="24">
        <v>0</v>
      </c>
      <c r="L107" s="25" t="s">
        <v>121</v>
      </c>
      <c r="M107" s="26" t="s">
        <v>447</v>
      </c>
      <c r="N107" s="26" t="s">
        <v>448</v>
      </c>
      <c r="O107" s="27"/>
      <c r="P107" s="27">
        <v>14067</v>
      </c>
      <c r="Q107" s="28">
        <v>1900000</v>
      </c>
      <c r="R107" s="29">
        <v>0</v>
      </c>
      <c r="S107" s="29">
        <v>2603495</v>
      </c>
      <c r="T107" s="29">
        <v>574600.02</v>
      </c>
      <c r="U107" s="29">
        <v>0</v>
      </c>
      <c r="V107" s="29">
        <v>-72464.760000000009</v>
      </c>
      <c r="W107" s="28">
        <v>-120389.16000000003</v>
      </c>
      <c r="X107" s="28">
        <v>1900000</v>
      </c>
      <c r="Y107" s="28">
        <v>303189.15999999986</v>
      </c>
      <c r="Z107" s="30">
        <v>439999.82000000012</v>
      </c>
      <c r="AA107" s="31">
        <v>1900000</v>
      </c>
      <c r="AB107" s="32">
        <v>1460000.18</v>
      </c>
      <c r="AC107" s="33">
        <v>-0.23157885263157899</v>
      </c>
      <c r="AD107" s="34">
        <v>574600.02</v>
      </c>
      <c r="AE107" s="32">
        <v>0</v>
      </c>
      <c r="AF107" s="32">
        <v>582211</v>
      </c>
      <c r="AG107" s="35">
        <v>303189.15999999986</v>
      </c>
      <c r="AH107" s="36">
        <v>-0.33366759192269924</v>
      </c>
      <c r="AI107" s="37">
        <v>-0.29916589454326842</v>
      </c>
      <c r="AJ107" s="34">
        <v>0</v>
      </c>
      <c r="AK107" s="38">
        <v>1.3541777126099708</v>
      </c>
      <c r="AL107" s="32">
        <v>0</v>
      </c>
      <c r="AM107" s="33">
        <v>1.4667150998255478</v>
      </c>
      <c r="AN107" s="39">
        <v>9</v>
      </c>
      <c r="AO107" s="39">
        <v>8</v>
      </c>
    </row>
    <row r="108" spans="1:41" s="40" customFormat="1" ht="27" customHeight="1">
      <c r="A108" s="18" t="s">
        <v>20</v>
      </c>
      <c r="B108" s="19">
        <v>14066</v>
      </c>
      <c r="C108" s="20" t="s">
        <v>449</v>
      </c>
      <c r="D108" s="21" t="s">
        <v>210</v>
      </c>
      <c r="E108" s="21" t="s">
        <v>136</v>
      </c>
      <c r="F108" s="21" t="s">
        <v>27</v>
      </c>
      <c r="G108" s="21" t="s">
        <v>165</v>
      </c>
      <c r="H108" s="22">
        <v>41843</v>
      </c>
      <c r="I108" s="23">
        <v>42117</v>
      </c>
      <c r="J108" s="23">
        <v>0</v>
      </c>
      <c r="K108" s="24">
        <v>0</v>
      </c>
      <c r="L108" s="25" t="s">
        <v>234</v>
      </c>
      <c r="M108" s="26" t="s">
        <v>450</v>
      </c>
      <c r="N108" s="26" t="s">
        <v>451</v>
      </c>
      <c r="O108" s="27"/>
      <c r="P108" s="27">
        <v>14066</v>
      </c>
      <c r="Q108" s="28">
        <v>1380000</v>
      </c>
      <c r="R108" s="29">
        <v>0</v>
      </c>
      <c r="S108" s="29">
        <v>1446000</v>
      </c>
      <c r="T108" s="29">
        <v>405015.72</v>
      </c>
      <c r="U108" s="29">
        <v>18205.13</v>
      </c>
      <c r="V108" s="29">
        <v>-21295</v>
      </c>
      <c r="W108" s="28">
        <v>-9865.429999999993</v>
      </c>
      <c r="X108" s="28">
        <v>1380000</v>
      </c>
      <c r="Y108" s="28" t="s">
        <v>235</v>
      </c>
      <c r="Z108" s="30">
        <v>1291047.2</v>
      </c>
      <c r="AA108" s="31">
        <v>1380000</v>
      </c>
      <c r="AB108" s="32">
        <v>423220.85</v>
      </c>
      <c r="AC108" s="33">
        <v>-0.69331822463768122</v>
      </c>
      <c r="AD108" s="34">
        <v>405015.72</v>
      </c>
      <c r="AE108" s="32">
        <v>18205.13</v>
      </c>
      <c r="AF108" s="32">
        <v>0</v>
      </c>
      <c r="AG108" s="35" t="s">
        <v>235</v>
      </c>
      <c r="AH108" s="36">
        <v>-0.63149058788273327</v>
      </c>
      <c r="AI108" s="37">
        <v>-0.14336903967989326</v>
      </c>
      <c r="AJ108" s="34">
        <v>0</v>
      </c>
      <c r="AK108" s="38">
        <v>1.1253015592821418</v>
      </c>
      <c r="AL108" s="32">
        <v>0</v>
      </c>
      <c r="AM108" s="33">
        <v>1.0540275465498357</v>
      </c>
      <c r="AN108" s="39">
        <v>0</v>
      </c>
      <c r="AO108" s="39">
        <v>0</v>
      </c>
    </row>
    <row r="109" spans="1:41" s="40" customFormat="1" ht="27" customHeight="1">
      <c r="A109" s="18" t="s">
        <v>57</v>
      </c>
      <c r="B109" s="19">
        <v>14058</v>
      </c>
      <c r="C109" s="20" t="s">
        <v>452</v>
      </c>
      <c r="D109" s="21" t="s">
        <v>210</v>
      </c>
      <c r="E109" s="21" t="s">
        <v>136</v>
      </c>
      <c r="F109" s="21" t="s">
        <v>27</v>
      </c>
      <c r="G109" s="21" t="s">
        <v>165</v>
      </c>
      <c r="H109" s="22">
        <v>41870</v>
      </c>
      <c r="I109" s="23">
        <v>42115</v>
      </c>
      <c r="J109" s="23">
        <v>0</v>
      </c>
      <c r="K109" s="24">
        <v>0</v>
      </c>
      <c r="L109" s="25" t="s">
        <v>234</v>
      </c>
      <c r="M109" s="26" t="s">
        <v>453</v>
      </c>
      <c r="N109" s="26" t="s">
        <v>454</v>
      </c>
      <c r="O109" s="27"/>
      <c r="P109" s="27">
        <v>14058</v>
      </c>
      <c r="Q109" s="28">
        <v>3400000</v>
      </c>
      <c r="R109" s="29">
        <v>0</v>
      </c>
      <c r="S109" s="29">
        <v>3410505</v>
      </c>
      <c r="T109" s="29">
        <v>2165099.84</v>
      </c>
      <c r="U109" s="29">
        <v>0</v>
      </c>
      <c r="V109" s="29">
        <v>-151971.82</v>
      </c>
      <c r="W109" s="28">
        <v>-98115.5</v>
      </c>
      <c r="X109" s="28">
        <v>3400000</v>
      </c>
      <c r="Y109" s="28" t="s">
        <v>235</v>
      </c>
      <c r="Z109" s="30">
        <v>781486.66000000015</v>
      </c>
      <c r="AA109" s="31">
        <v>3400000</v>
      </c>
      <c r="AB109" s="32">
        <v>2168404.84</v>
      </c>
      <c r="AC109" s="33">
        <v>-0.36223387058823536</v>
      </c>
      <c r="AD109" s="34">
        <v>2165099.84</v>
      </c>
      <c r="AE109" s="32">
        <v>0</v>
      </c>
      <c r="AF109" s="32">
        <v>3305</v>
      </c>
      <c r="AG109" s="35" t="s">
        <v>235</v>
      </c>
      <c r="AH109" s="36">
        <v>-0.27149757211615744</v>
      </c>
      <c r="AI109" s="37">
        <v>-0.30448729411157333</v>
      </c>
      <c r="AJ109" s="34">
        <v>0</v>
      </c>
      <c r="AK109" s="38">
        <v>1.5344533849129594</v>
      </c>
      <c r="AL109" s="32">
        <v>0</v>
      </c>
      <c r="AM109" s="33">
        <v>1.2362805538832029</v>
      </c>
      <c r="AN109" s="39">
        <v>0</v>
      </c>
      <c r="AO109" s="39">
        <v>7</v>
      </c>
    </row>
    <row r="110" spans="1:41" s="40" customFormat="1" ht="27" customHeight="1">
      <c r="A110" s="18" t="s">
        <v>37</v>
      </c>
      <c r="B110" s="19">
        <v>14051</v>
      </c>
      <c r="C110" s="20" t="s">
        <v>455</v>
      </c>
      <c r="D110" s="21" t="s">
        <v>210</v>
      </c>
      <c r="E110" s="21" t="s">
        <v>154</v>
      </c>
      <c r="F110" s="21" t="s">
        <v>42</v>
      </c>
      <c r="G110" s="21" t="s">
        <v>247</v>
      </c>
      <c r="H110" s="22">
        <v>41715</v>
      </c>
      <c r="I110" s="23">
        <v>41886</v>
      </c>
      <c r="J110" s="23">
        <v>0</v>
      </c>
      <c r="K110" s="24">
        <v>0</v>
      </c>
      <c r="L110" s="25" t="s">
        <v>157</v>
      </c>
      <c r="M110" s="26" t="s">
        <v>456</v>
      </c>
      <c r="N110" s="26" t="s">
        <v>457</v>
      </c>
      <c r="O110" s="27"/>
      <c r="P110" s="27">
        <v>14051</v>
      </c>
      <c r="Q110" s="28">
        <v>157000</v>
      </c>
      <c r="R110" s="29">
        <v>0</v>
      </c>
      <c r="S110" s="29">
        <v>158500</v>
      </c>
      <c r="T110" s="29">
        <v>934930.21</v>
      </c>
      <c r="U110" s="29">
        <v>8000</v>
      </c>
      <c r="V110" s="29">
        <v>4950</v>
      </c>
      <c r="W110" s="28">
        <v>19189.920000000002</v>
      </c>
      <c r="X110" s="28">
        <v>157000</v>
      </c>
      <c r="Y110" s="28" t="s">
        <v>235</v>
      </c>
      <c r="Z110" s="30">
        <v>321.44000000000051</v>
      </c>
      <c r="AA110" s="31">
        <v>157000</v>
      </c>
      <c r="AB110" s="32">
        <v>944430.21</v>
      </c>
      <c r="AC110" s="33">
        <v>5.0154790445859874</v>
      </c>
      <c r="AD110" s="34">
        <v>934930.21</v>
      </c>
      <c r="AE110" s="32">
        <v>8000</v>
      </c>
      <c r="AF110" s="32">
        <v>1500</v>
      </c>
      <c r="AG110" s="35" t="s">
        <v>235</v>
      </c>
      <c r="AH110" s="36">
        <v>0.11807789473684208</v>
      </c>
      <c r="AI110" s="37">
        <v>-0.64122999999999997</v>
      </c>
      <c r="AJ110" s="34">
        <v>4950</v>
      </c>
      <c r="AK110" s="38">
        <v>0.92622950819672134</v>
      </c>
      <c r="AL110" s="32">
        <v>19189.920000000002</v>
      </c>
      <c r="AM110" s="33">
        <v>0.57708165289256197</v>
      </c>
      <c r="AN110" s="39">
        <v>0</v>
      </c>
      <c r="AO110" s="39">
        <v>1</v>
      </c>
    </row>
    <row r="111" spans="1:41" s="40" customFormat="1" ht="27" customHeight="1">
      <c r="A111" s="18" t="s">
        <v>32</v>
      </c>
      <c r="B111" s="19">
        <v>14045</v>
      </c>
      <c r="C111" s="20" t="s">
        <v>458</v>
      </c>
      <c r="D111" s="21" t="s">
        <v>210</v>
      </c>
      <c r="E111" s="21" t="s">
        <v>136</v>
      </c>
      <c r="F111" s="21" t="s">
        <v>296</v>
      </c>
      <c r="G111" s="21" t="s">
        <v>165</v>
      </c>
      <c r="H111" s="22">
        <v>41836</v>
      </c>
      <c r="I111" s="23">
        <v>42194</v>
      </c>
      <c r="J111" s="23">
        <v>0</v>
      </c>
      <c r="K111" s="24">
        <v>0</v>
      </c>
      <c r="L111" s="25" t="s">
        <v>121</v>
      </c>
      <c r="M111" s="26" t="s">
        <v>459</v>
      </c>
      <c r="N111" s="26" t="s">
        <v>460</v>
      </c>
      <c r="O111" s="27"/>
      <c r="P111" s="27">
        <v>14045</v>
      </c>
      <c r="Q111" s="28">
        <v>491000</v>
      </c>
      <c r="R111" s="29">
        <v>0</v>
      </c>
      <c r="S111" s="29">
        <v>503000</v>
      </c>
      <c r="T111" s="29">
        <v>2022304.96</v>
      </c>
      <c r="U111" s="29">
        <v>4498</v>
      </c>
      <c r="V111" s="29">
        <v>-8800</v>
      </c>
      <c r="W111" s="28">
        <v>-6600</v>
      </c>
      <c r="X111" s="28">
        <v>491000</v>
      </c>
      <c r="Y111" s="28" t="s">
        <v>235</v>
      </c>
      <c r="Z111" s="30">
        <v>18860.839999999997</v>
      </c>
      <c r="AA111" s="31">
        <v>491000</v>
      </c>
      <c r="AB111" s="32">
        <v>2038802.96</v>
      </c>
      <c r="AC111" s="33">
        <v>3.1523481873727088</v>
      </c>
      <c r="AD111" s="34">
        <v>2022304.96</v>
      </c>
      <c r="AE111" s="32">
        <v>4498</v>
      </c>
      <c r="AF111" s="32">
        <v>12000</v>
      </c>
      <c r="AG111" s="35" t="s">
        <v>235</v>
      </c>
      <c r="AH111" s="36">
        <v>3.5633117217273101E-2</v>
      </c>
      <c r="AI111" s="37">
        <v>-0.32467755660022046</v>
      </c>
      <c r="AJ111" s="34">
        <v>0</v>
      </c>
      <c r="AK111" s="38">
        <v>1.0914285714285714</v>
      </c>
      <c r="AL111" s="32">
        <v>0</v>
      </c>
      <c r="AM111" s="33">
        <v>1.0923076923076922</v>
      </c>
      <c r="AN111" s="39">
        <v>0</v>
      </c>
      <c r="AO111" s="39">
        <v>0</v>
      </c>
    </row>
    <row r="112" spans="1:41" s="40" customFormat="1" ht="27" customHeight="1">
      <c r="A112" s="18" t="s">
        <v>20</v>
      </c>
      <c r="B112" s="19">
        <v>14035</v>
      </c>
      <c r="C112" s="20" t="s">
        <v>461</v>
      </c>
      <c r="D112" s="21" t="s">
        <v>210</v>
      </c>
      <c r="E112" s="21" t="s">
        <v>154</v>
      </c>
      <c r="F112" s="21" t="s">
        <v>65</v>
      </c>
      <c r="G112" s="21" t="s">
        <v>247</v>
      </c>
      <c r="H112" s="22">
        <v>41796</v>
      </c>
      <c r="I112" s="23">
        <v>42124</v>
      </c>
      <c r="J112" s="23">
        <v>0</v>
      </c>
      <c r="K112" s="24">
        <v>0</v>
      </c>
      <c r="L112" s="25" t="s">
        <v>234</v>
      </c>
      <c r="M112" s="26" t="s">
        <v>462</v>
      </c>
      <c r="N112" s="26" t="s">
        <v>463</v>
      </c>
      <c r="O112" s="27"/>
      <c r="P112" s="27">
        <v>14035</v>
      </c>
      <c r="Q112" s="28">
        <v>418000</v>
      </c>
      <c r="R112" s="29">
        <v>0</v>
      </c>
      <c r="S112" s="29">
        <v>419200</v>
      </c>
      <c r="T112" s="29">
        <v>235404.64</v>
      </c>
      <c r="U112" s="29">
        <v>0</v>
      </c>
      <c r="V112" s="29">
        <v>-5310</v>
      </c>
      <c r="W112" s="28">
        <v>31263.399999999994</v>
      </c>
      <c r="X112" s="28">
        <v>418000</v>
      </c>
      <c r="Y112" s="28" t="s">
        <v>235</v>
      </c>
      <c r="Z112" s="30">
        <v>32076.6</v>
      </c>
      <c r="AA112" s="31">
        <v>418000</v>
      </c>
      <c r="AB112" s="32">
        <v>235404.64</v>
      </c>
      <c r="AC112" s="33">
        <v>-0.43683100478468895</v>
      </c>
      <c r="AD112" s="34">
        <v>235404.64</v>
      </c>
      <c r="AE112" s="32">
        <v>0</v>
      </c>
      <c r="AF112" s="32">
        <v>0</v>
      </c>
      <c r="AG112" s="35" t="s">
        <v>235</v>
      </c>
      <c r="AH112" s="36">
        <v>-9.6701330177708988E-2</v>
      </c>
      <c r="AI112" s="37">
        <v>-0.28002273062730626</v>
      </c>
      <c r="AJ112" s="34">
        <v>0</v>
      </c>
      <c r="AK112" s="38">
        <v>1.0412587412587413</v>
      </c>
      <c r="AL112" s="32">
        <v>31263.399999999994</v>
      </c>
      <c r="AM112" s="33">
        <v>0.69764603481624765</v>
      </c>
      <c r="AN112" s="39">
        <v>0</v>
      </c>
      <c r="AO112" s="39">
        <v>0</v>
      </c>
    </row>
    <row r="113" spans="1:41" s="40" customFormat="1" ht="27" customHeight="1">
      <c r="A113" s="18" t="s">
        <v>20</v>
      </c>
      <c r="B113" s="19">
        <v>14034</v>
      </c>
      <c r="C113" s="20" t="s">
        <v>464</v>
      </c>
      <c r="D113" s="21" t="s">
        <v>210</v>
      </c>
      <c r="E113" s="21" t="s">
        <v>154</v>
      </c>
      <c r="F113" s="21" t="s">
        <v>65</v>
      </c>
      <c r="G113" s="21" t="s">
        <v>247</v>
      </c>
      <c r="H113" s="22">
        <v>41841</v>
      </c>
      <c r="I113" s="23">
        <v>42255</v>
      </c>
      <c r="J113" s="23">
        <v>0</v>
      </c>
      <c r="K113" s="24">
        <v>0</v>
      </c>
      <c r="L113" s="25" t="s">
        <v>234</v>
      </c>
      <c r="M113" s="26" t="s">
        <v>465</v>
      </c>
      <c r="N113" s="26" t="s">
        <v>466</v>
      </c>
      <c r="O113" s="27"/>
      <c r="P113" s="27">
        <v>14034</v>
      </c>
      <c r="Q113" s="28">
        <v>477000</v>
      </c>
      <c r="R113" s="29">
        <v>0</v>
      </c>
      <c r="S113" s="29">
        <v>542736</v>
      </c>
      <c r="T113" s="29">
        <v>2301084.59</v>
      </c>
      <c r="U113" s="29">
        <v>30000</v>
      </c>
      <c r="V113" s="29">
        <v>-24420</v>
      </c>
      <c r="W113" s="28">
        <v>-56351.669999999984</v>
      </c>
      <c r="X113" s="28">
        <v>477000</v>
      </c>
      <c r="Y113" s="28" t="s">
        <v>235</v>
      </c>
      <c r="Z113" s="30">
        <v>70420.5</v>
      </c>
      <c r="AA113" s="31">
        <v>477000</v>
      </c>
      <c r="AB113" s="32">
        <v>2331084.59</v>
      </c>
      <c r="AC113" s="33">
        <v>3.8869697903563938</v>
      </c>
      <c r="AD113" s="34">
        <v>2301084.59</v>
      </c>
      <c r="AE113" s="32">
        <v>30000</v>
      </c>
      <c r="AF113" s="32">
        <v>0</v>
      </c>
      <c r="AG113" s="35" t="s">
        <v>235</v>
      </c>
      <c r="AH113" s="36">
        <v>-0.14459733651459875</v>
      </c>
      <c r="AI113" s="37">
        <v>-0.38481376645549714</v>
      </c>
      <c r="AJ113" s="34">
        <v>0</v>
      </c>
      <c r="AK113" s="38">
        <v>1.2065116279069767</v>
      </c>
      <c r="AL113" s="32">
        <v>0</v>
      </c>
      <c r="AM113" s="33">
        <v>1.401008148016367</v>
      </c>
      <c r="AN113" s="39">
        <v>0</v>
      </c>
      <c r="AO113" s="39">
        <v>2</v>
      </c>
    </row>
    <row r="114" spans="1:41" s="40" customFormat="1" ht="27" customHeight="1">
      <c r="A114" s="18" t="s">
        <v>20</v>
      </c>
      <c r="B114" s="19">
        <v>14033</v>
      </c>
      <c r="C114" s="20" t="s">
        <v>467</v>
      </c>
      <c r="D114" s="21" t="s">
        <v>210</v>
      </c>
      <c r="E114" s="21" t="s">
        <v>136</v>
      </c>
      <c r="F114" s="21" t="s">
        <v>27</v>
      </c>
      <c r="G114" s="21" t="s">
        <v>165</v>
      </c>
      <c r="H114" s="22">
        <v>41830</v>
      </c>
      <c r="I114" s="23">
        <v>42312</v>
      </c>
      <c r="J114" s="23">
        <v>0</v>
      </c>
      <c r="K114" s="24">
        <v>0</v>
      </c>
      <c r="L114" s="25" t="s">
        <v>234</v>
      </c>
      <c r="M114" s="26" t="s">
        <v>468</v>
      </c>
      <c r="N114" s="26" t="s">
        <v>469</v>
      </c>
      <c r="O114" s="27"/>
      <c r="P114" s="27">
        <v>14033</v>
      </c>
      <c r="Q114" s="28">
        <v>246000</v>
      </c>
      <c r="R114" s="29">
        <v>0</v>
      </c>
      <c r="S114" s="29">
        <v>352085</v>
      </c>
      <c r="T114" s="29">
        <v>0</v>
      </c>
      <c r="U114" s="29">
        <v>0</v>
      </c>
      <c r="V114" s="29">
        <v>-9222.070000000007</v>
      </c>
      <c r="W114" s="28">
        <v>-30253</v>
      </c>
      <c r="X114" s="28">
        <v>246000</v>
      </c>
      <c r="Y114" s="28">
        <v>258411.42</v>
      </c>
      <c r="Z114" s="30">
        <v>-12411.420000000006</v>
      </c>
      <c r="AA114" s="31">
        <v>246000</v>
      </c>
      <c r="AB114" s="32">
        <v>258411.42</v>
      </c>
      <c r="AC114" s="33">
        <v>5.0452926829268344E-2</v>
      </c>
      <c r="AD114" s="34">
        <v>0</v>
      </c>
      <c r="AE114" s="32">
        <v>0</v>
      </c>
      <c r="AF114" s="32">
        <v>0</v>
      </c>
      <c r="AG114" s="35">
        <v>258411.42</v>
      </c>
      <c r="AH114" s="36">
        <v>0.12231137244111787</v>
      </c>
      <c r="AI114" s="37">
        <v>-7.6076396319280995E-2</v>
      </c>
      <c r="AJ114" s="34">
        <v>0</v>
      </c>
      <c r="AK114" s="38">
        <v>1.1581830188679247</v>
      </c>
      <c r="AL114" s="32">
        <v>0</v>
      </c>
      <c r="AM114" s="33">
        <v>1.8462377622377621</v>
      </c>
      <c r="AN114" s="39">
        <v>7</v>
      </c>
      <c r="AO114" s="39">
        <v>0</v>
      </c>
    </row>
    <row r="115" spans="1:41" s="40" customFormat="1" ht="27" customHeight="1">
      <c r="A115" s="18" t="s">
        <v>20</v>
      </c>
      <c r="B115" s="19">
        <v>14031</v>
      </c>
      <c r="C115" s="20" t="s">
        <v>470</v>
      </c>
      <c r="D115" s="21" t="s">
        <v>210</v>
      </c>
      <c r="E115" s="21" t="s">
        <v>136</v>
      </c>
      <c r="F115" s="21" t="s">
        <v>471</v>
      </c>
      <c r="G115" s="21" t="s">
        <v>126</v>
      </c>
      <c r="H115" s="22">
        <v>41795</v>
      </c>
      <c r="I115" s="23">
        <v>42132</v>
      </c>
      <c r="J115" s="23">
        <v>42303</v>
      </c>
      <c r="K115" s="24">
        <v>0</v>
      </c>
      <c r="L115" s="25" t="s">
        <v>234</v>
      </c>
      <c r="M115" s="26" t="s">
        <v>472</v>
      </c>
      <c r="N115" s="26" t="s">
        <v>473</v>
      </c>
      <c r="O115" s="27"/>
      <c r="P115" s="27">
        <v>14031</v>
      </c>
      <c r="Q115" s="28">
        <v>12200000</v>
      </c>
      <c r="R115" s="29">
        <v>0</v>
      </c>
      <c r="S115" s="29">
        <v>12485476</v>
      </c>
      <c r="T115" s="29">
        <v>1276119.98</v>
      </c>
      <c r="U115" s="29">
        <v>0</v>
      </c>
      <c r="V115" s="29">
        <v>113179.14000000013</v>
      </c>
      <c r="W115" s="28">
        <v>-210620.5</v>
      </c>
      <c r="X115" s="28" t="e">
        <v>#N/A</v>
      </c>
      <c r="Y115" s="28" t="s">
        <v>235</v>
      </c>
      <c r="Z115" s="30" t="e">
        <v>#N/A</v>
      </c>
      <c r="AA115" s="31">
        <v>12200000</v>
      </c>
      <c r="AB115" s="32">
        <v>1543595.78</v>
      </c>
      <c r="AC115" s="33">
        <v>-0.87347575573770497</v>
      </c>
      <c r="AD115" s="34">
        <v>1276119.98</v>
      </c>
      <c r="AE115" s="32">
        <v>0</v>
      </c>
      <c r="AF115" s="32">
        <v>267475.8</v>
      </c>
      <c r="AG115" s="35" t="s">
        <v>235</v>
      </c>
      <c r="AH115" s="36" t="e">
        <v>#N/A</v>
      </c>
      <c r="AI115" s="37">
        <v>-0.31299561659959707</v>
      </c>
      <c r="AJ115" s="34">
        <v>113179.14000000013</v>
      </c>
      <c r="AK115" s="38">
        <v>0.9159737629459147</v>
      </c>
      <c r="AL115" s="32">
        <v>0</v>
      </c>
      <c r="AM115" s="33">
        <v>1.5918800056203457</v>
      </c>
      <c r="AN115" s="39">
        <v>0</v>
      </c>
      <c r="AO115" s="39">
        <v>12</v>
      </c>
    </row>
    <row r="116" spans="1:41" s="40" customFormat="1" ht="27" customHeight="1">
      <c r="A116" s="18" t="s">
        <v>32</v>
      </c>
      <c r="B116" s="19">
        <v>14023</v>
      </c>
      <c r="C116" s="20" t="s">
        <v>474</v>
      </c>
      <c r="D116" s="21" t="s">
        <v>210</v>
      </c>
      <c r="E116" s="21" t="s">
        <v>154</v>
      </c>
      <c r="F116" s="21" t="s">
        <v>71</v>
      </c>
      <c r="G116" s="21" t="s">
        <v>156</v>
      </c>
      <c r="H116" s="22">
        <v>41794</v>
      </c>
      <c r="I116" s="23">
        <v>42133</v>
      </c>
      <c r="J116" s="23">
        <v>0</v>
      </c>
      <c r="K116" s="24">
        <v>0</v>
      </c>
      <c r="L116" s="25" t="s">
        <v>234</v>
      </c>
      <c r="M116" s="26" t="s">
        <v>475</v>
      </c>
      <c r="N116" s="26" t="s">
        <v>476</v>
      </c>
      <c r="O116" s="27"/>
      <c r="P116" s="27">
        <v>14023</v>
      </c>
      <c r="Q116" s="28">
        <v>497000</v>
      </c>
      <c r="R116" s="29">
        <v>100000</v>
      </c>
      <c r="S116" s="29">
        <v>574600</v>
      </c>
      <c r="T116" s="29">
        <v>1838951.56</v>
      </c>
      <c r="U116" s="29">
        <v>0</v>
      </c>
      <c r="V116" s="29">
        <v>12126.100000000006</v>
      </c>
      <c r="W116" s="28">
        <v>-6871.1699999999837</v>
      </c>
      <c r="X116" s="28">
        <v>597000</v>
      </c>
      <c r="Y116" s="28" t="s">
        <v>235</v>
      </c>
      <c r="Z116" s="30">
        <v>147937.95000000007</v>
      </c>
      <c r="AA116" s="31">
        <v>597000</v>
      </c>
      <c r="AB116" s="32">
        <v>1838951.56</v>
      </c>
      <c r="AC116" s="33">
        <v>2.0803208710217755</v>
      </c>
      <c r="AD116" s="34">
        <v>1838951.56</v>
      </c>
      <c r="AE116" s="32">
        <v>0</v>
      </c>
      <c r="AF116" s="32">
        <v>0</v>
      </c>
      <c r="AG116" s="35" t="s">
        <v>235</v>
      </c>
      <c r="AH116" s="36">
        <v>-0.36363678199851279</v>
      </c>
      <c r="AI116" s="37">
        <v>-0.22101803039816156</v>
      </c>
      <c r="AJ116" s="34">
        <v>12126.100000000006</v>
      </c>
      <c r="AK116" s="38">
        <v>0.91796989683747676</v>
      </c>
      <c r="AL116" s="32">
        <v>0</v>
      </c>
      <c r="AM116" s="33">
        <v>1.0515853603603602</v>
      </c>
      <c r="AN116" s="39">
        <v>0</v>
      </c>
      <c r="AO116" s="39">
        <v>4</v>
      </c>
    </row>
    <row r="117" spans="1:41" s="40" customFormat="1" ht="27" customHeight="1">
      <c r="A117" s="18" t="s">
        <v>55</v>
      </c>
      <c r="B117" s="19">
        <v>14015</v>
      </c>
      <c r="C117" s="20" t="s">
        <v>477</v>
      </c>
      <c r="D117" s="21" t="s">
        <v>117</v>
      </c>
      <c r="E117" s="21" t="s">
        <v>154</v>
      </c>
      <c r="F117" s="21" t="s">
        <v>60</v>
      </c>
      <c r="G117" s="21" t="s">
        <v>247</v>
      </c>
      <c r="H117" s="22">
        <v>42019</v>
      </c>
      <c r="I117" s="23">
        <v>0</v>
      </c>
      <c r="J117" s="23">
        <v>0</v>
      </c>
      <c r="K117" s="24">
        <v>0</v>
      </c>
      <c r="L117" s="25" t="s">
        <v>121</v>
      </c>
      <c r="M117" s="26" t="s">
        <v>478</v>
      </c>
      <c r="N117" s="26" t="s">
        <v>479</v>
      </c>
      <c r="O117" s="27"/>
      <c r="P117" s="27">
        <v>14015</v>
      </c>
      <c r="Q117" s="28">
        <v>830000</v>
      </c>
      <c r="R117" s="29">
        <v>290000</v>
      </c>
      <c r="S117" s="29">
        <v>854477</v>
      </c>
      <c r="T117" s="29">
        <v>307412.69</v>
      </c>
      <c r="U117" s="29">
        <v>0</v>
      </c>
      <c r="V117" s="29">
        <v>154110</v>
      </c>
      <c r="W117" s="28">
        <v>122850</v>
      </c>
      <c r="X117" s="28">
        <v>1120000</v>
      </c>
      <c r="Y117" s="28">
        <v>517373.92000000004</v>
      </c>
      <c r="Z117" s="30">
        <v>11981.390000000019</v>
      </c>
      <c r="AA117" s="31">
        <v>1120000</v>
      </c>
      <c r="AB117" s="32">
        <v>831058.6100000001</v>
      </c>
      <c r="AC117" s="33">
        <v>-0.25798338392857134</v>
      </c>
      <c r="AD117" s="34">
        <v>307412.69</v>
      </c>
      <c r="AE117" s="32">
        <v>0</v>
      </c>
      <c r="AF117" s="32">
        <v>6272</v>
      </c>
      <c r="AG117" s="35">
        <v>517373.92000000004</v>
      </c>
      <c r="AH117" s="36">
        <v>-4.2333113953790219E-2</v>
      </c>
      <c r="AI117" s="37">
        <v>-0.17452500000000001</v>
      </c>
      <c r="AJ117" s="34">
        <v>154110</v>
      </c>
      <c r="AK117" s="38">
        <v>0.51384858044164039</v>
      </c>
      <c r="AL117" s="32">
        <v>122850</v>
      </c>
      <c r="AM117" s="33">
        <v>0.19177631578947368</v>
      </c>
      <c r="AN117" s="39">
        <v>0</v>
      </c>
      <c r="AO117" s="39">
        <v>1</v>
      </c>
    </row>
    <row r="118" spans="1:41" s="40" customFormat="1" ht="27" customHeight="1">
      <c r="A118" s="18" t="s">
        <v>54</v>
      </c>
      <c r="B118" s="19">
        <v>14002</v>
      </c>
      <c r="C118" s="20" t="s">
        <v>480</v>
      </c>
      <c r="D118" s="21" t="s">
        <v>210</v>
      </c>
      <c r="E118" s="21" t="s">
        <v>154</v>
      </c>
      <c r="F118" s="21" t="s">
        <v>49</v>
      </c>
      <c r="G118" s="21" t="s">
        <v>19</v>
      </c>
      <c r="H118" s="22">
        <v>41752</v>
      </c>
      <c r="I118" s="23">
        <v>42118</v>
      </c>
      <c r="J118" s="23">
        <v>0</v>
      </c>
      <c r="K118" s="24">
        <v>0</v>
      </c>
      <c r="L118" s="25" t="s">
        <v>234</v>
      </c>
      <c r="M118" s="26" t="s">
        <v>481</v>
      </c>
      <c r="N118" s="26" t="s">
        <v>482</v>
      </c>
      <c r="O118" s="27"/>
      <c r="P118" s="27">
        <v>14002</v>
      </c>
      <c r="Q118" s="28">
        <v>2360000</v>
      </c>
      <c r="R118" s="29">
        <v>0</v>
      </c>
      <c r="S118" s="29">
        <v>2377500</v>
      </c>
      <c r="T118" s="29">
        <v>1317699.78</v>
      </c>
      <c r="U118" s="29">
        <v>160101</v>
      </c>
      <c r="V118" s="29">
        <v>-18560</v>
      </c>
      <c r="W118" s="28">
        <v>-77089.53</v>
      </c>
      <c r="X118" s="28">
        <v>2360000</v>
      </c>
      <c r="Y118" s="28" t="s">
        <v>235</v>
      </c>
      <c r="Z118" s="30">
        <v>-448100.20999999996</v>
      </c>
      <c r="AA118" s="31">
        <v>2360000</v>
      </c>
      <c r="AB118" s="32">
        <v>1495300.78</v>
      </c>
      <c r="AC118" s="33">
        <v>-0.36639797457627116</v>
      </c>
      <c r="AD118" s="34">
        <v>1317699.78</v>
      </c>
      <c r="AE118" s="32">
        <v>160101</v>
      </c>
      <c r="AF118" s="32">
        <v>17500</v>
      </c>
      <c r="AG118" s="35" t="s">
        <v>235</v>
      </c>
      <c r="AH118" s="36">
        <v>0.54725640708888346</v>
      </c>
      <c r="AI118" s="37">
        <v>4.6183052742530067E-2</v>
      </c>
      <c r="AJ118" s="34">
        <v>0</v>
      </c>
      <c r="AK118" s="38">
        <v>1.1417876241405653</v>
      </c>
      <c r="AL118" s="32">
        <v>0</v>
      </c>
      <c r="AM118" s="33">
        <v>1.4421538858617724</v>
      </c>
      <c r="AN118" s="39">
        <v>0</v>
      </c>
      <c r="AO118" s="39">
        <v>0</v>
      </c>
    </row>
    <row r="119" spans="1:41" s="40" customFormat="1" ht="27" customHeight="1">
      <c r="A119" s="18" t="s">
        <v>54</v>
      </c>
      <c r="B119" s="19">
        <v>14001</v>
      </c>
      <c r="C119" s="20" t="s">
        <v>483</v>
      </c>
      <c r="D119" s="21" t="s">
        <v>210</v>
      </c>
      <c r="E119" s="21" t="s">
        <v>154</v>
      </c>
      <c r="F119" s="21" t="s">
        <v>49</v>
      </c>
      <c r="G119" s="21" t="s">
        <v>19</v>
      </c>
      <c r="H119" s="22">
        <v>41793</v>
      </c>
      <c r="I119" s="23">
        <v>42124</v>
      </c>
      <c r="J119" s="23">
        <v>0</v>
      </c>
      <c r="K119" s="24">
        <v>0</v>
      </c>
      <c r="L119" s="25" t="s">
        <v>234</v>
      </c>
      <c r="M119" s="26" t="s">
        <v>484</v>
      </c>
      <c r="N119" s="26" t="s">
        <v>485</v>
      </c>
      <c r="O119" s="27"/>
      <c r="P119" s="27">
        <v>14001</v>
      </c>
      <c r="Q119" s="28">
        <v>1194000</v>
      </c>
      <c r="R119" s="29">
        <v>0</v>
      </c>
      <c r="S119" s="29">
        <v>1344261</v>
      </c>
      <c r="T119" s="29">
        <v>3335935.81</v>
      </c>
      <c r="U119" s="29">
        <v>431.09</v>
      </c>
      <c r="V119" s="29">
        <v>-21256.479999999981</v>
      </c>
      <c r="W119" s="28">
        <v>2578.2999999999884</v>
      </c>
      <c r="X119" s="28">
        <v>1194000</v>
      </c>
      <c r="Y119" s="28" t="s">
        <v>235</v>
      </c>
      <c r="Z119" s="30">
        <v>124067.15000000008</v>
      </c>
      <c r="AA119" s="31">
        <v>1194000</v>
      </c>
      <c r="AB119" s="32">
        <v>3338627.9</v>
      </c>
      <c r="AC119" s="33">
        <v>1.7961707705192629</v>
      </c>
      <c r="AD119" s="34">
        <v>3335935.81</v>
      </c>
      <c r="AE119" s="32">
        <v>431.09</v>
      </c>
      <c r="AF119" s="32">
        <v>2261</v>
      </c>
      <c r="AG119" s="35" t="s">
        <v>235</v>
      </c>
      <c r="AH119" s="36">
        <v>1.3642027028265512E-2</v>
      </c>
      <c r="AI119" s="37">
        <v>-0.29739254089921058</v>
      </c>
      <c r="AJ119" s="34">
        <v>0</v>
      </c>
      <c r="AK119" s="38">
        <v>1.1254809917355371</v>
      </c>
      <c r="AL119" s="32">
        <v>2578.2999999999884</v>
      </c>
      <c r="AM119" s="33">
        <v>0.98468033273915634</v>
      </c>
      <c r="AN119" s="39">
        <v>0</v>
      </c>
      <c r="AO119" s="39">
        <v>2</v>
      </c>
    </row>
    <row r="120" spans="1:41" s="40" customFormat="1" ht="27" customHeight="1">
      <c r="A120" s="18" t="s">
        <v>66</v>
      </c>
      <c r="B120" s="19">
        <v>13277</v>
      </c>
      <c r="C120" s="20" t="s">
        <v>486</v>
      </c>
      <c r="D120" s="21" t="s">
        <v>210</v>
      </c>
      <c r="E120" s="21" t="s">
        <v>136</v>
      </c>
      <c r="F120" s="21" t="s">
        <v>38</v>
      </c>
      <c r="G120" s="21" t="s">
        <v>137</v>
      </c>
      <c r="H120" s="22">
        <v>41764</v>
      </c>
      <c r="I120" s="23">
        <v>42132</v>
      </c>
      <c r="J120" s="23">
        <v>0</v>
      </c>
      <c r="K120" s="24">
        <v>0</v>
      </c>
      <c r="L120" s="25" t="s">
        <v>234</v>
      </c>
      <c r="M120" s="26" t="s">
        <v>487</v>
      </c>
      <c r="N120" s="26" t="s">
        <v>488</v>
      </c>
      <c r="O120" s="27"/>
      <c r="P120" s="27">
        <v>13277</v>
      </c>
      <c r="Q120" s="28">
        <v>3950000</v>
      </c>
      <c r="R120" s="29">
        <v>0</v>
      </c>
      <c r="S120" s="29">
        <v>3964380</v>
      </c>
      <c r="T120" s="29">
        <v>594140.5</v>
      </c>
      <c r="U120" s="29">
        <v>62.8</v>
      </c>
      <c r="V120" s="29">
        <v>-72400.520000000019</v>
      </c>
      <c r="W120" s="28">
        <v>91817.32</v>
      </c>
      <c r="X120" s="28" t="e">
        <v>#N/A</v>
      </c>
      <c r="Y120" s="28" t="s">
        <v>235</v>
      </c>
      <c r="Z120" s="30" t="e">
        <v>#N/A</v>
      </c>
      <c r="AA120" s="31">
        <v>3950000</v>
      </c>
      <c r="AB120" s="32">
        <v>596585.30000000005</v>
      </c>
      <c r="AC120" s="33">
        <v>-0.84896574683544312</v>
      </c>
      <c r="AD120" s="34">
        <v>594140.5</v>
      </c>
      <c r="AE120" s="32">
        <v>62.8</v>
      </c>
      <c r="AF120" s="32">
        <v>2382</v>
      </c>
      <c r="AG120" s="35" t="s">
        <v>235</v>
      </c>
      <c r="AH120" s="36" t="e">
        <v>#N/A</v>
      </c>
      <c r="AI120" s="37">
        <v>3.6757226820199079E-2</v>
      </c>
      <c r="AJ120" s="34">
        <v>0</v>
      </c>
      <c r="AK120" s="38">
        <v>1.4044156961318253</v>
      </c>
      <c r="AL120" s="32">
        <v>91817.32</v>
      </c>
      <c r="AM120" s="33">
        <v>0.65365024519049408</v>
      </c>
      <c r="AN120" s="39">
        <v>0</v>
      </c>
      <c r="AO120" s="39">
        <v>4</v>
      </c>
    </row>
    <row r="121" spans="1:41" s="40" customFormat="1" ht="27" customHeight="1">
      <c r="A121" s="18" t="s">
        <v>20</v>
      </c>
      <c r="B121" s="19">
        <v>13270</v>
      </c>
      <c r="C121" s="20" t="s">
        <v>489</v>
      </c>
      <c r="D121" s="21" t="s">
        <v>210</v>
      </c>
      <c r="E121" s="21" t="s">
        <v>136</v>
      </c>
      <c r="F121" s="21" t="s">
        <v>296</v>
      </c>
      <c r="G121" s="21" t="s">
        <v>165</v>
      </c>
      <c r="H121" s="22">
        <v>41709</v>
      </c>
      <c r="I121" s="23">
        <v>42250</v>
      </c>
      <c r="J121" s="23">
        <v>0</v>
      </c>
      <c r="K121" s="24">
        <v>0</v>
      </c>
      <c r="L121" s="25" t="s">
        <v>121</v>
      </c>
      <c r="M121" s="26" t="s">
        <v>490</v>
      </c>
      <c r="N121" s="26" t="s">
        <v>491</v>
      </c>
      <c r="O121" s="27"/>
      <c r="P121" s="27">
        <v>13270</v>
      </c>
      <c r="Q121" s="28">
        <v>432000</v>
      </c>
      <c r="R121" s="29">
        <v>0</v>
      </c>
      <c r="S121" s="29">
        <v>432000</v>
      </c>
      <c r="T121" s="29">
        <v>436207.83</v>
      </c>
      <c r="U121" s="29">
        <v>0</v>
      </c>
      <c r="V121" s="29">
        <v>-580</v>
      </c>
      <c r="W121" s="28">
        <v>-2475</v>
      </c>
      <c r="X121" s="28">
        <v>432000</v>
      </c>
      <c r="Y121" s="28" t="s">
        <v>235</v>
      </c>
      <c r="Z121" s="30">
        <v>87683.359999999986</v>
      </c>
      <c r="AA121" s="31">
        <v>432000</v>
      </c>
      <c r="AB121" s="32">
        <v>436207.83</v>
      </c>
      <c r="AC121" s="33">
        <v>9.7403472222222596E-3</v>
      </c>
      <c r="AD121" s="34">
        <v>436207.83</v>
      </c>
      <c r="AE121" s="32">
        <v>0</v>
      </c>
      <c r="AF121" s="32">
        <v>0</v>
      </c>
      <c r="AG121" s="35" t="s">
        <v>235</v>
      </c>
      <c r="AH121" s="36">
        <v>-0.43378275365512198</v>
      </c>
      <c r="AI121" s="37">
        <v>-0.23445411583160533</v>
      </c>
      <c r="AJ121" s="34">
        <v>0</v>
      </c>
      <c r="AK121" s="38">
        <v>1.0082386363636364</v>
      </c>
      <c r="AL121" s="32">
        <v>0</v>
      </c>
      <c r="AM121" s="33">
        <v>1.0535714285714286</v>
      </c>
      <c r="AN121" s="39">
        <v>0</v>
      </c>
      <c r="AO121" s="39">
        <v>0</v>
      </c>
    </row>
    <row r="122" spans="1:41" s="40" customFormat="1" ht="27" customHeight="1">
      <c r="A122" s="18" t="s">
        <v>412</v>
      </c>
      <c r="B122" s="19">
        <v>13265</v>
      </c>
      <c r="C122" s="20" t="s">
        <v>492</v>
      </c>
      <c r="D122" s="21" t="s">
        <v>210</v>
      </c>
      <c r="E122" s="21" t="s">
        <v>141</v>
      </c>
      <c r="F122" s="21" t="s">
        <v>31</v>
      </c>
      <c r="G122" s="21" t="s">
        <v>40</v>
      </c>
      <c r="H122" s="22">
        <v>41926</v>
      </c>
      <c r="I122" s="23">
        <v>42063</v>
      </c>
      <c r="J122" s="23">
        <v>42251</v>
      </c>
      <c r="K122" s="24">
        <v>0</v>
      </c>
      <c r="L122" s="25" t="s">
        <v>121</v>
      </c>
      <c r="M122" s="26" t="s">
        <v>493</v>
      </c>
      <c r="N122" s="26" t="s">
        <v>494</v>
      </c>
      <c r="O122" s="27"/>
      <c r="P122" s="27">
        <v>13265</v>
      </c>
      <c r="Q122" s="28">
        <v>1221000</v>
      </c>
      <c r="R122" s="29">
        <v>1600000</v>
      </c>
      <c r="S122" s="29">
        <v>2851000</v>
      </c>
      <c r="T122" s="29">
        <v>342989.4</v>
      </c>
      <c r="U122" s="29">
        <v>10345.469999999999</v>
      </c>
      <c r="V122" s="29">
        <v>4252.3899999999994</v>
      </c>
      <c r="W122" s="28">
        <v>-380587.92</v>
      </c>
      <c r="X122" s="28">
        <v>2821000</v>
      </c>
      <c r="Y122" s="28" t="s">
        <v>235</v>
      </c>
      <c r="Z122" s="30">
        <v>208666.36999999976</v>
      </c>
      <c r="AA122" s="31">
        <v>2821000</v>
      </c>
      <c r="AB122" s="32">
        <v>353334.87</v>
      </c>
      <c r="AC122" s="33">
        <v>-0.87474836228287833</v>
      </c>
      <c r="AD122" s="34">
        <v>342989.4</v>
      </c>
      <c r="AE122" s="32">
        <v>10345.469999999999</v>
      </c>
      <c r="AF122" s="32">
        <v>0</v>
      </c>
      <c r="AG122" s="35" t="s">
        <v>235</v>
      </c>
      <c r="AH122" s="36">
        <v>-0.34540731951409898</v>
      </c>
      <c r="AI122" s="37">
        <v>-0.1211815043293436</v>
      </c>
      <c r="AJ122" s="34">
        <v>4252.3899999999994</v>
      </c>
      <c r="AK122" s="38">
        <v>0.95377836956521744</v>
      </c>
      <c r="AL122" s="32">
        <v>0</v>
      </c>
      <c r="AM122" s="33">
        <v>4.1742111759799831</v>
      </c>
      <c r="AN122" s="39">
        <v>0</v>
      </c>
      <c r="AO122" s="39">
        <v>3</v>
      </c>
    </row>
    <row r="123" spans="1:41" s="40" customFormat="1" ht="27" customHeight="1">
      <c r="A123" s="18" t="s">
        <v>35</v>
      </c>
      <c r="B123" s="19">
        <v>13263</v>
      </c>
      <c r="C123" s="20" t="s">
        <v>495</v>
      </c>
      <c r="D123" s="21" t="s">
        <v>210</v>
      </c>
      <c r="E123" s="21" t="s">
        <v>496</v>
      </c>
      <c r="F123" s="21" t="s">
        <v>497</v>
      </c>
      <c r="G123" s="21" t="s">
        <v>497</v>
      </c>
      <c r="H123" s="22">
        <v>41661</v>
      </c>
      <c r="I123" s="23">
        <v>42246</v>
      </c>
      <c r="J123" s="23">
        <v>0</v>
      </c>
      <c r="K123" s="24">
        <v>0</v>
      </c>
      <c r="L123" s="25" t="s">
        <v>121</v>
      </c>
      <c r="M123" s="26" t="s">
        <v>498</v>
      </c>
      <c r="N123" s="26" t="s">
        <v>499</v>
      </c>
      <c r="O123" s="27"/>
      <c r="P123" s="27">
        <v>13263</v>
      </c>
      <c r="Q123" s="28">
        <v>70000</v>
      </c>
      <c r="R123" s="29">
        <v>0</v>
      </c>
      <c r="S123" s="29">
        <v>70000</v>
      </c>
      <c r="T123" s="29">
        <v>494014.8</v>
      </c>
      <c r="U123" s="29">
        <v>0</v>
      </c>
      <c r="V123" s="29">
        <v>0</v>
      </c>
      <c r="W123" s="28">
        <v>1500</v>
      </c>
      <c r="X123" s="28">
        <v>70000</v>
      </c>
      <c r="Y123" s="28" t="s">
        <v>235</v>
      </c>
      <c r="Z123" s="30">
        <v>0</v>
      </c>
      <c r="AA123" s="31">
        <v>70000</v>
      </c>
      <c r="AB123" s="32">
        <v>494014.8</v>
      </c>
      <c r="AC123" s="33">
        <v>6.0573542857142852</v>
      </c>
      <c r="AD123" s="34">
        <v>494014.8</v>
      </c>
      <c r="AE123" s="32">
        <v>0</v>
      </c>
      <c r="AF123" s="32">
        <v>0</v>
      </c>
      <c r="AG123" s="35" t="s">
        <v>235</v>
      </c>
      <c r="AH123" s="36" t="e">
        <v>#DIV/0!</v>
      </c>
      <c r="AI123" s="37" t="e">
        <v>#DIV/0!</v>
      </c>
      <c r="AJ123" s="34">
        <v>0</v>
      </c>
      <c r="AK123" s="38" t="e">
        <v>#DIV/0!</v>
      </c>
      <c r="AL123" s="32">
        <v>1500</v>
      </c>
      <c r="AM123" s="33">
        <v>0</v>
      </c>
      <c r="AN123" s="39">
        <v>0</v>
      </c>
      <c r="AO123" s="39">
        <v>0</v>
      </c>
    </row>
    <row r="124" spans="1:41" s="40" customFormat="1" ht="27" customHeight="1">
      <c r="A124" s="18" t="s">
        <v>32</v>
      </c>
      <c r="B124" s="19">
        <v>13260</v>
      </c>
      <c r="C124" s="20" t="s">
        <v>500</v>
      </c>
      <c r="D124" s="21" t="s">
        <v>210</v>
      </c>
      <c r="E124" s="21" t="s">
        <v>389</v>
      </c>
      <c r="F124" s="21" t="s">
        <v>390</v>
      </c>
      <c r="G124" s="21" t="s">
        <v>390</v>
      </c>
      <c r="H124" s="22">
        <v>41619</v>
      </c>
      <c r="I124" s="23">
        <v>42155</v>
      </c>
      <c r="J124" s="23">
        <v>42152</v>
      </c>
      <c r="K124" s="24">
        <v>0</v>
      </c>
      <c r="L124" s="25" t="s">
        <v>234</v>
      </c>
      <c r="M124" s="26" t="s">
        <v>501</v>
      </c>
      <c r="N124" s="26" t="s">
        <v>502</v>
      </c>
      <c r="O124" s="27"/>
      <c r="P124" s="27">
        <v>13260</v>
      </c>
      <c r="Q124" s="28">
        <v>2000000</v>
      </c>
      <c r="R124" s="29">
        <v>0</v>
      </c>
      <c r="S124" s="29">
        <v>2000000</v>
      </c>
      <c r="T124" s="29">
        <v>566235.57999999996</v>
      </c>
      <c r="U124" s="29">
        <v>0</v>
      </c>
      <c r="V124" s="29">
        <v>75600</v>
      </c>
      <c r="W124" s="28">
        <v>0</v>
      </c>
      <c r="X124" s="28">
        <v>2000000</v>
      </c>
      <c r="Y124" s="28" t="s">
        <v>235</v>
      </c>
      <c r="Z124" s="30">
        <v>490020.62000000011</v>
      </c>
      <c r="AA124" s="31">
        <v>2000000</v>
      </c>
      <c r="AB124" s="32">
        <v>566235.57999999996</v>
      </c>
      <c r="AC124" s="33">
        <v>-0.71688220999999996</v>
      </c>
      <c r="AD124" s="34">
        <v>566235.57999999996</v>
      </c>
      <c r="AE124" s="32">
        <v>0</v>
      </c>
      <c r="AF124" s="32">
        <v>0</v>
      </c>
      <c r="AG124" s="35" t="s">
        <v>235</v>
      </c>
      <c r="AH124" s="36">
        <v>-0.24774379111931502</v>
      </c>
      <c r="AI124" s="37" t="e">
        <v>#DIV/0!</v>
      </c>
      <c r="AJ124" s="34">
        <v>75600</v>
      </c>
      <c r="AK124" s="38">
        <v>5.5E-2</v>
      </c>
      <c r="AL124" s="32">
        <v>0</v>
      </c>
      <c r="AM124" s="33" t="e">
        <v>#DIV/0!</v>
      </c>
      <c r="AN124" s="39">
        <v>0</v>
      </c>
      <c r="AO124" s="39">
        <v>0</v>
      </c>
    </row>
    <row r="125" spans="1:41" s="40" customFormat="1" ht="27" customHeight="1">
      <c r="A125" s="18" t="s">
        <v>32</v>
      </c>
      <c r="B125" s="19">
        <v>13259</v>
      </c>
      <c r="C125" s="20" t="s">
        <v>503</v>
      </c>
      <c r="D125" s="21" t="s">
        <v>210</v>
      </c>
      <c r="E125" s="21" t="s">
        <v>389</v>
      </c>
      <c r="F125" s="21" t="s">
        <v>390</v>
      </c>
      <c r="G125" s="21" t="s">
        <v>390</v>
      </c>
      <c r="H125" s="22">
        <v>41619</v>
      </c>
      <c r="I125" s="23">
        <v>42155</v>
      </c>
      <c r="J125" s="23">
        <v>42152</v>
      </c>
      <c r="K125" s="24">
        <v>0</v>
      </c>
      <c r="L125" s="25" t="s">
        <v>234</v>
      </c>
      <c r="M125" s="26" t="s">
        <v>504</v>
      </c>
      <c r="N125" s="26" t="s">
        <v>505</v>
      </c>
      <c r="O125" s="27"/>
      <c r="P125" s="27">
        <v>13259</v>
      </c>
      <c r="Q125" s="28">
        <v>2000000</v>
      </c>
      <c r="R125" s="29">
        <v>0</v>
      </c>
      <c r="S125" s="29">
        <v>2000000</v>
      </c>
      <c r="T125" s="29">
        <v>3953938.62</v>
      </c>
      <c r="U125" s="29">
        <v>80000</v>
      </c>
      <c r="V125" s="29">
        <v>80000</v>
      </c>
      <c r="W125" s="28">
        <v>0</v>
      </c>
      <c r="X125" s="28">
        <v>2000000</v>
      </c>
      <c r="Y125" s="28" t="s">
        <v>235</v>
      </c>
      <c r="Z125" s="30">
        <v>-201573.33999999985</v>
      </c>
      <c r="AA125" s="31">
        <v>2000000</v>
      </c>
      <c r="AB125" s="32">
        <v>4033938.62</v>
      </c>
      <c r="AC125" s="33">
        <v>1.0169693100000001</v>
      </c>
      <c r="AD125" s="34">
        <v>3953938.62</v>
      </c>
      <c r="AE125" s="32">
        <v>80000</v>
      </c>
      <c r="AF125" s="32">
        <v>0</v>
      </c>
      <c r="AG125" s="35" t="s">
        <v>235</v>
      </c>
      <c r="AH125" s="36">
        <v>0.10337094358974351</v>
      </c>
      <c r="AI125" s="37" t="e">
        <v>#DIV/0!</v>
      </c>
      <c r="AJ125" s="34">
        <v>80000</v>
      </c>
      <c r="AK125" s="38">
        <v>0</v>
      </c>
      <c r="AL125" s="32">
        <v>0</v>
      </c>
      <c r="AM125" s="33" t="e">
        <v>#DIV/0!</v>
      </c>
      <c r="AN125" s="39">
        <v>0</v>
      </c>
      <c r="AO125" s="39">
        <v>0</v>
      </c>
    </row>
    <row r="126" spans="1:41" s="40" customFormat="1" ht="27" customHeight="1">
      <c r="A126" s="18" t="s">
        <v>20</v>
      </c>
      <c r="B126" s="19">
        <v>13257</v>
      </c>
      <c r="C126" s="20" t="s">
        <v>506</v>
      </c>
      <c r="D126" s="21" t="s">
        <v>210</v>
      </c>
      <c r="E126" s="21" t="s">
        <v>154</v>
      </c>
      <c r="F126" s="21" t="s">
        <v>65</v>
      </c>
      <c r="G126" s="21" t="s">
        <v>156</v>
      </c>
      <c r="H126" s="22">
        <v>41709</v>
      </c>
      <c r="I126" s="23">
        <v>42349</v>
      </c>
      <c r="J126" s="23">
        <v>0</v>
      </c>
      <c r="K126" s="24">
        <v>0</v>
      </c>
      <c r="L126" s="25" t="s">
        <v>121</v>
      </c>
      <c r="M126" s="26" t="s">
        <v>507</v>
      </c>
      <c r="N126" s="26" t="s">
        <v>508</v>
      </c>
      <c r="O126" s="27"/>
      <c r="P126" s="27">
        <v>13257</v>
      </c>
      <c r="Q126" s="28">
        <v>365000</v>
      </c>
      <c r="R126" s="29">
        <v>0</v>
      </c>
      <c r="S126" s="29">
        <v>445854</v>
      </c>
      <c r="T126" s="29">
        <v>15618577.859999999</v>
      </c>
      <c r="U126" s="29">
        <v>100959.69</v>
      </c>
      <c r="V126" s="29">
        <v>11640</v>
      </c>
      <c r="W126" s="28">
        <v>-11766.220000000001</v>
      </c>
      <c r="X126" s="28">
        <v>365000</v>
      </c>
      <c r="Y126" s="28">
        <v>-15399602.029999999</v>
      </c>
      <c r="Z126" s="30">
        <v>26424.480000000025</v>
      </c>
      <c r="AA126" s="31">
        <v>365000</v>
      </c>
      <c r="AB126" s="32">
        <v>326935.51999999955</v>
      </c>
      <c r="AC126" s="33">
        <v>-0.10428624657534369</v>
      </c>
      <c r="AD126" s="34">
        <v>15618577.859999999</v>
      </c>
      <c r="AE126" s="32">
        <v>100959.69</v>
      </c>
      <c r="AF126" s="32">
        <v>7000</v>
      </c>
      <c r="AG126" s="35">
        <v>-15399602.029999999</v>
      </c>
      <c r="AH126" s="36">
        <v>-7.4907382174018031E-2</v>
      </c>
      <c r="AI126" s="37">
        <v>-0.1351577502389007</v>
      </c>
      <c r="AJ126" s="34">
        <v>11640</v>
      </c>
      <c r="AK126" s="38">
        <v>0.88560196560196558</v>
      </c>
      <c r="AL126" s="32">
        <v>0</v>
      </c>
      <c r="AM126" s="33">
        <v>1.1506558258642765</v>
      </c>
      <c r="AN126" s="39">
        <v>0</v>
      </c>
      <c r="AO126" s="39">
        <v>1</v>
      </c>
    </row>
    <row r="127" spans="1:41" s="40" customFormat="1" ht="27" customHeight="1">
      <c r="A127" s="18" t="s">
        <v>32</v>
      </c>
      <c r="B127" s="19">
        <v>13247</v>
      </c>
      <c r="C127" s="20" t="s">
        <v>509</v>
      </c>
      <c r="D127" s="21" t="s">
        <v>210</v>
      </c>
      <c r="E127" s="21" t="s">
        <v>154</v>
      </c>
      <c r="F127" s="21" t="s">
        <v>18</v>
      </c>
      <c r="G127" s="21" t="s">
        <v>156</v>
      </c>
      <c r="H127" s="22">
        <v>41830</v>
      </c>
      <c r="I127" s="23">
        <v>42133</v>
      </c>
      <c r="J127" s="23">
        <v>0</v>
      </c>
      <c r="K127" s="24">
        <v>0</v>
      </c>
      <c r="L127" s="25" t="s">
        <v>234</v>
      </c>
      <c r="M127" s="26" t="s">
        <v>510</v>
      </c>
      <c r="N127" s="26" t="s">
        <v>511</v>
      </c>
      <c r="O127" s="27"/>
      <c r="P127" s="27">
        <v>13247</v>
      </c>
      <c r="Q127" s="28">
        <v>1055000</v>
      </c>
      <c r="R127" s="29">
        <v>495000</v>
      </c>
      <c r="S127" s="29">
        <v>1485801</v>
      </c>
      <c r="T127" s="29">
        <v>0</v>
      </c>
      <c r="U127" s="29">
        <v>123215.39</v>
      </c>
      <c r="V127" s="29">
        <v>-65730.089999999967</v>
      </c>
      <c r="W127" s="28">
        <v>-9245.609999999986</v>
      </c>
      <c r="X127" s="28">
        <v>1055000</v>
      </c>
      <c r="Y127" s="28" t="s">
        <v>235</v>
      </c>
      <c r="Z127" s="30">
        <v>-586764.33000000019</v>
      </c>
      <c r="AA127" s="31">
        <v>1550000</v>
      </c>
      <c r="AB127" s="32">
        <v>123215.39</v>
      </c>
      <c r="AC127" s="33">
        <v>-0.92050620000000005</v>
      </c>
      <c r="AD127" s="34">
        <v>0</v>
      </c>
      <c r="AE127" s="32">
        <v>123215.39</v>
      </c>
      <c r="AF127" s="32">
        <v>0</v>
      </c>
      <c r="AG127" s="35" t="s">
        <v>235</v>
      </c>
      <c r="AH127" s="36">
        <v>0.88147006309138243</v>
      </c>
      <c r="AI127" s="37">
        <v>-0.13412816661458285</v>
      </c>
      <c r="AJ127" s="34">
        <v>0</v>
      </c>
      <c r="AK127" s="38">
        <v>1.3265783106191216</v>
      </c>
      <c r="AL127" s="32">
        <v>0</v>
      </c>
      <c r="AM127" s="33">
        <v>1.0579571227080393</v>
      </c>
      <c r="AN127" s="39">
        <v>1</v>
      </c>
      <c r="AO127" s="39">
        <v>3</v>
      </c>
    </row>
    <row r="128" spans="1:41" s="40" customFormat="1" ht="27" customHeight="1">
      <c r="A128" s="18" t="s">
        <v>57</v>
      </c>
      <c r="B128" s="19">
        <v>13244</v>
      </c>
      <c r="C128" s="20" t="s">
        <v>512</v>
      </c>
      <c r="D128" s="21" t="s">
        <v>210</v>
      </c>
      <c r="E128" s="21" t="s">
        <v>154</v>
      </c>
      <c r="F128" s="21" t="s">
        <v>42</v>
      </c>
      <c r="G128" s="21" t="s">
        <v>156</v>
      </c>
      <c r="H128" s="22">
        <v>41709</v>
      </c>
      <c r="I128" s="23">
        <v>42223</v>
      </c>
      <c r="J128" s="23">
        <v>0</v>
      </c>
      <c r="K128" s="24">
        <v>0</v>
      </c>
      <c r="L128" s="25" t="s">
        <v>234</v>
      </c>
      <c r="M128" s="26" t="s">
        <v>513</v>
      </c>
      <c r="N128" s="26" t="s">
        <v>514</v>
      </c>
      <c r="O128" s="27"/>
      <c r="P128" s="27">
        <v>13244</v>
      </c>
      <c r="Q128" s="28">
        <v>5250000</v>
      </c>
      <c r="R128" s="29">
        <v>0</v>
      </c>
      <c r="S128" s="29">
        <v>5251931</v>
      </c>
      <c r="T128" s="29">
        <v>2179329.1800000002</v>
      </c>
      <c r="U128" s="29">
        <v>0</v>
      </c>
      <c r="V128" s="29">
        <v>-325563.53000000003</v>
      </c>
      <c r="W128" s="28">
        <v>-170071.53000000003</v>
      </c>
      <c r="X128" s="28">
        <v>5250000</v>
      </c>
      <c r="Y128" s="28" t="s">
        <v>235</v>
      </c>
      <c r="Z128" s="30">
        <v>1619190.82</v>
      </c>
      <c r="AA128" s="31">
        <v>5250000</v>
      </c>
      <c r="AB128" s="32">
        <v>2180829.1800000002</v>
      </c>
      <c r="AC128" s="33">
        <v>-0.58460396571428563</v>
      </c>
      <c r="AD128" s="34">
        <v>2179329.1800000002</v>
      </c>
      <c r="AE128" s="32">
        <v>0</v>
      </c>
      <c r="AF128" s="32">
        <v>1500</v>
      </c>
      <c r="AG128" s="35" t="s">
        <v>235</v>
      </c>
      <c r="AH128" s="36">
        <v>-0.44800393216670581</v>
      </c>
      <c r="AI128" s="37">
        <v>-0.18288445515087043</v>
      </c>
      <c r="AJ128" s="34">
        <v>0</v>
      </c>
      <c r="AK128" s="38">
        <v>1.8130957292707293</v>
      </c>
      <c r="AL128" s="32">
        <v>0</v>
      </c>
      <c r="AM128" s="33">
        <v>1.5622199338842977</v>
      </c>
      <c r="AN128" s="39">
        <v>0</v>
      </c>
      <c r="AO128" s="39">
        <v>7</v>
      </c>
    </row>
    <row r="129" spans="1:41" s="40" customFormat="1" ht="27" customHeight="1">
      <c r="A129" s="18" t="s">
        <v>58</v>
      </c>
      <c r="B129" s="19">
        <v>13243</v>
      </c>
      <c r="C129" s="20" t="s">
        <v>515</v>
      </c>
      <c r="D129" s="21" t="s">
        <v>210</v>
      </c>
      <c r="E129" s="21" t="s">
        <v>141</v>
      </c>
      <c r="F129" s="21" t="s">
        <v>25</v>
      </c>
      <c r="G129" s="21" t="s">
        <v>149</v>
      </c>
      <c r="H129" s="22">
        <v>41841</v>
      </c>
      <c r="I129" s="23">
        <v>42236</v>
      </c>
      <c r="J129" s="23">
        <v>0</v>
      </c>
      <c r="K129" s="24">
        <v>0</v>
      </c>
      <c r="L129" s="25" t="s">
        <v>127</v>
      </c>
      <c r="M129" s="26" t="s">
        <v>516</v>
      </c>
      <c r="N129" s="26" t="s">
        <v>517</v>
      </c>
      <c r="O129" s="27"/>
      <c r="P129" s="27">
        <v>13243</v>
      </c>
      <c r="Q129" s="28">
        <v>561000</v>
      </c>
      <c r="R129" s="29">
        <v>0</v>
      </c>
      <c r="S129" s="29">
        <v>598204</v>
      </c>
      <c r="T129" s="29">
        <v>2308010.69</v>
      </c>
      <c r="U129" s="29">
        <v>5000</v>
      </c>
      <c r="V129" s="29">
        <v>32768.200000000012</v>
      </c>
      <c r="W129" s="28">
        <v>-19676.259999999995</v>
      </c>
      <c r="X129" s="28">
        <v>561000</v>
      </c>
      <c r="Y129" s="28" t="s">
        <v>235</v>
      </c>
      <c r="Z129" s="30">
        <v>49509.959999999992</v>
      </c>
      <c r="AA129" s="31">
        <v>561000</v>
      </c>
      <c r="AB129" s="32">
        <v>2317010.69</v>
      </c>
      <c r="AC129" s="33">
        <v>3.1301438324420676</v>
      </c>
      <c r="AD129" s="34">
        <v>2308010.69</v>
      </c>
      <c r="AE129" s="32">
        <v>5000</v>
      </c>
      <c r="AF129" s="32">
        <v>4000</v>
      </c>
      <c r="AG129" s="35" t="s">
        <v>235</v>
      </c>
      <c r="AH129" s="36">
        <v>-3.7725653115574576E-2</v>
      </c>
      <c r="AI129" s="37">
        <v>-0.1861856843316339</v>
      </c>
      <c r="AJ129" s="34">
        <v>32768.200000000012</v>
      </c>
      <c r="AK129" s="38">
        <v>0.81611560044893372</v>
      </c>
      <c r="AL129" s="32">
        <v>0</v>
      </c>
      <c r="AM129" s="33">
        <v>1.1949592271488729</v>
      </c>
      <c r="AN129" s="39">
        <v>0</v>
      </c>
      <c r="AO129" s="39">
        <v>3</v>
      </c>
    </row>
    <row r="130" spans="1:41" s="40" customFormat="1" ht="27" customHeight="1">
      <c r="A130" s="18" t="s">
        <v>62</v>
      </c>
      <c r="B130" s="19">
        <v>13240</v>
      </c>
      <c r="C130" s="20" t="s">
        <v>518</v>
      </c>
      <c r="D130" s="21" t="s">
        <v>210</v>
      </c>
      <c r="E130" s="21" t="s">
        <v>154</v>
      </c>
      <c r="F130" s="21" t="s">
        <v>63</v>
      </c>
      <c r="G130" s="21" t="s">
        <v>247</v>
      </c>
      <c r="H130" s="22">
        <v>41656</v>
      </c>
      <c r="I130" s="23">
        <v>41886</v>
      </c>
      <c r="J130" s="23">
        <v>0</v>
      </c>
      <c r="K130" s="24">
        <v>0</v>
      </c>
      <c r="L130" s="25" t="s">
        <v>121</v>
      </c>
      <c r="M130" s="26" t="s">
        <v>519</v>
      </c>
      <c r="N130" s="26" t="s">
        <v>520</v>
      </c>
      <c r="O130" s="27"/>
      <c r="P130" s="27">
        <v>13240</v>
      </c>
      <c r="Q130" s="28">
        <v>410000</v>
      </c>
      <c r="R130" s="29">
        <v>0</v>
      </c>
      <c r="S130" s="29">
        <v>437708</v>
      </c>
      <c r="T130" s="29">
        <v>853489.94</v>
      </c>
      <c r="U130" s="29">
        <v>81632.289999999994</v>
      </c>
      <c r="V130" s="29">
        <v>-5905</v>
      </c>
      <c r="W130" s="28">
        <v>-20524.440000000002</v>
      </c>
      <c r="X130" s="28" t="e">
        <v>#N/A</v>
      </c>
      <c r="Y130" s="28" t="s">
        <v>235</v>
      </c>
      <c r="Z130" s="30" t="e">
        <v>#N/A</v>
      </c>
      <c r="AA130" s="31">
        <v>410000</v>
      </c>
      <c r="AB130" s="32">
        <v>936622.23</v>
      </c>
      <c r="AC130" s="33">
        <v>1.2844444634146341</v>
      </c>
      <c r="AD130" s="34">
        <v>853489.94</v>
      </c>
      <c r="AE130" s="32">
        <v>81632.289999999994</v>
      </c>
      <c r="AF130" s="32">
        <v>1500</v>
      </c>
      <c r="AG130" s="35" t="s">
        <v>235</v>
      </c>
      <c r="AH130" s="36" t="e">
        <v>#N/A</v>
      </c>
      <c r="AI130" s="37">
        <v>-0.27267036731988553</v>
      </c>
      <c r="AJ130" s="34">
        <v>0</v>
      </c>
      <c r="AK130" s="38">
        <v>1.0547773654916512</v>
      </c>
      <c r="AL130" s="32">
        <v>0</v>
      </c>
      <c r="AM130" s="33">
        <v>1.241535039717564</v>
      </c>
      <c r="AN130" s="39">
        <v>0</v>
      </c>
      <c r="AO130" s="39">
        <v>1</v>
      </c>
    </row>
    <row r="131" spans="1:41" s="40" customFormat="1" ht="27" customHeight="1">
      <c r="A131" s="18" t="s">
        <v>26</v>
      </c>
      <c r="B131" s="19">
        <v>13236</v>
      </c>
      <c r="C131" s="20" t="s">
        <v>521</v>
      </c>
      <c r="D131" s="21" t="s">
        <v>210</v>
      </c>
      <c r="E131" s="21" t="s">
        <v>141</v>
      </c>
      <c r="F131" s="21" t="s">
        <v>31</v>
      </c>
      <c r="G131" s="21" t="s">
        <v>522</v>
      </c>
      <c r="H131" s="22">
        <v>41893</v>
      </c>
      <c r="I131" s="23">
        <v>42308</v>
      </c>
      <c r="J131" s="23">
        <v>0</v>
      </c>
      <c r="K131" s="24">
        <v>0</v>
      </c>
      <c r="L131" s="25" t="s">
        <v>121</v>
      </c>
      <c r="M131" s="26" t="s">
        <v>523</v>
      </c>
      <c r="N131" s="26" t="s">
        <v>524</v>
      </c>
      <c r="O131" s="27"/>
      <c r="P131" s="27">
        <v>13236</v>
      </c>
      <c r="Q131" s="28">
        <v>942000</v>
      </c>
      <c r="R131" s="29">
        <v>0</v>
      </c>
      <c r="S131" s="29">
        <v>1383028</v>
      </c>
      <c r="T131" s="29">
        <v>4188948.63</v>
      </c>
      <c r="U131" s="29">
        <v>0</v>
      </c>
      <c r="V131" s="29">
        <v>-6810</v>
      </c>
      <c r="W131" s="28">
        <v>33188.449999999997</v>
      </c>
      <c r="X131" s="28">
        <v>942000</v>
      </c>
      <c r="Y131" s="28">
        <v>-3686177.81</v>
      </c>
      <c r="Z131" s="30">
        <v>-24642.270000000019</v>
      </c>
      <c r="AA131" s="31">
        <v>942000</v>
      </c>
      <c r="AB131" s="32">
        <v>933453.81999999983</v>
      </c>
      <c r="AC131" s="33">
        <v>-9.0723779193207718E-3</v>
      </c>
      <c r="AD131" s="34">
        <v>4188948.63</v>
      </c>
      <c r="AE131" s="32">
        <v>0</v>
      </c>
      <c r="AF131" s="32">
        <v>430683</v>
      </c>
      <c r="AG131" s="35">
        <v>-3686177.81</v>
      </c>
      <c r="AH131" s="36">
        <v>0.50921601972501962</v>
      </c>
      <c r="AI131" s="37">
        <v>-0.38720429950277846</v>
      </c>
      <c r="AJ131" s="34">
        <v>0</v>
      </c>
      <c r="AK131" s="38">
        <v>1.0483664772727272</v>
      </c>
      <c r="AL131" s="32">
        <v>33188.449999999997</v>
      </c>
      <c r="AM131" s="33">
        <v>0.74645951107715813</v>
      </c>
      <c r="AN131" s="39">
        <v>0</v>
      </c>
      <c r="AO131" s="39">
        <v>3</v>
      </c>
    </row>
    <row r="132" spans="1:41" s="40" customFormat="1" ht="27" customHeight="1">
      <c r="A132" s="18" t="s">
        <v>66</v>
      </c>
      <c r="B132" s="19">
        <v>13234</v>
      </c>
      <c r="C132" s="20" t="s">
        <v>525</v>
      </c>
      <c r="D132" s="21" t="s">
        <v>210</v>
      </c>
      <c r="E132" s="21" t="s">
        <v>136</v>
      </c>
      <c r="F132" s="21" t="s">
        <v>44</v>
      </c>
      <c r="G132" s="21" t="s">
        <v>137</v>
      </c>
      <c r="H132" s="22">
        <v>41666</v>
      </c>
      <c r="I132" s="23">
        <v>42110</v>
      </c>
      <c r="J132" s="23">
        <v>0</v>
      </c>
      <c r="K132" s="24">
        <v>0</v>
      </c>
      <c r="L132" s="25" t="s">
        <v>234</v>
      </c>
      <c r="M132" s="26" t="s">
        <v>526</v>
      </c>
      <c r="N132" s="26" t="s">
        <v>527</v>
      </c>
      <c r="O132" s="27"/>
      <c r="P132" s="27">
        <v>13234</v>
      </c>
      <c r="Q132" s="28">
        <v>774000</v>
      </c>
      <c r="R132" s="29">
        <v>0</v>
      </c>
      <c r="S132" s="29">
        <v>774000</v>
      </c>
      <c r="T132" s="29">
        <v>2898798.17</v>
      </c>
      <c r="U132" s="29">
        <v>20095</v>
      </c>
      <c r="V132" s="29">
        <v>1251.8899999999994</v>
      </c>
      <c r="W132" s="28">
        <v>-4677</v>
      </c>
      <c r="X132" s="28">
        <v>774000</v>
      </c>
      <c r="Y132" s="28" t="s">
        <v>235</v>
      </c>
      <c r="Z132" s="30">
        <v>129054.19</v>
      </c>
      <c r="AA132" s="31">
        <v>774000</v>
      </c>
      <c r="AB132" s="32">
        <v>2918893.17</v>
      </c>
      <c r="AC132" s="33">
        <v>2.7711798062015505</v>
      </c>
      <c r="AD132" s="34">
        <v>2898798.17</v>
      </c>
      <c r="AE132" s="32">
        <v>20095</v>
      </c>
      <c r="AF132" s="32">
        <v>0</v>
      </c>
      <c r="AG132" s="35" t="s">
        <v>235</v>
      </c>
      <c r="AH132" s="36">
        <v>-0.21640256602516036</v>
      </c>
      <c r="AI132" s="37">
        <v>4.8207103375279392E-2</v>
      </c>
      <c r="AJ132" s="34">
        <v>1251.8899999999994</v>
      </c>
      <c r="AK132" s="38">
        <v>0.97484902059266698</v>
      </c>
      <c r="AL132" s="32">
        <v>0</v>
      </c>
      <c r="AM132" s="33">
        <v>1.2074057649667407</v>
      </c>
      <c r="AN132" s="39">
        <v>0</v>
      </c>
      <c r="AO132" s="39">
        <v>3</v>
      </c>
    </row>
    <row r="133" spans="1:41" s="40" customFormat="1" ht="27" customHeight="1">
      <c r="A133" s="18" t="s">
        <v>32</v>
      </c>
      <c r="B133" s="19">
        <v>13233</v>
      </c>
      <c r="C133" s="20" t="s">
        <v>528</v>
      </c>
      <c r="D133" s="21" t="s">
        <v>210</v>
      </c>
      <c r="E133" s="21" t="s">
        <v>136</v>
      </c>
      <c r="F133" s="21" t="s">
        <v>44</v>
      </c>
      <c r="G133" s="21" t="s">
        <v>137</v>
      </c>
      <c r="H133" s="22">
        <v>41666</v>
      </c>
      <c r="I133" s="23">
        <v>42117</v>
      </c>
      <c r="J133" s="23">
        <v>0</v>
      </c>
      <c r="K133" s="24">
        <v>0</v>
      </c>
      <c r="L133" s="25" t="s">
        <v>234</v>
      </c>
      <c r="M133" s="26" t="s">
        <v>529</v>
      </c>
      <c r="N133" s="26" t="s">
        <v>530</v>
      </c>
      <c r="O133" s="27"/>
      <c r="P133" s="27">
        <v>13233</v>
      </c>
      <c r="Q133" s="28">
        <v>881000</v>
      </c>
      <c r="R133" s="29">
        <v>0</v>
      </c>
      <c r="S133" s="29">
        <v>881000</v>
      </c>
      <c r="T133" s="29">
        <v>2785887.7</v>
      </c>
      <c r="U133" s="29">
        <v>80000</v>
      </c>
      <c r="V133" s="29">
        <v>11560</v>
      </c>
      <c r="W133" s="28">
        <v>-2795.880000000001</v>
      </c>
      <c r="X133" s="28">
        <v>881000</v>
      </c>
      <c r="Y133" s="28" t="s">
        <v>235</v>
      </c>
      <c r="Z133" s="30">
        <v>127408.53</v>
      </c>
      <c r="AA133" s="31">
        <v>881000</v>
      </c>
      <c r="AB133" s="32">
        <v>2865887.7</v>
      </c>
      <c r="AC133" s="33">
        <v>2.2529939841089672</v>
      </c>
      <c r="AD133" s="34">
        <v>2785887.7</v>
      </c>
      <c r="AE133" s="32">
        <v>80000</v>
      </c>
      <c r="AF133" s="32">
        <v>0</v>
      </c>
      <c r="AG133" s="35" t="s">
        <v>235</v>
      </c>
      <c r="AH133" s="36">
        <v>-0.18571428571428572</v>
      </c>
      <c r="AI133" s="37">
        <v>0.17742503080925656</v>
      </c>
      <c r="AJ133" s="34">
        <v>11560</v>
      </c>
      <c r="AK133" s="38">
        <v>0.767754897036665</v>
      </c>
      <c r="AL133" s="32">
        <v>0</v>
      </c>
      <c r="AM133" s="33">
        <v>1.1239858093126387</v>
      </c>
      <c r="AN133" s="39">
        <v>0</v>
      </c>
      <c r="AO133" s="39">
        <v>2</v>
      </c>
    </row>
    <row r="134" spans="1:41" s="40" customFormat="1" ht="27" customHeight="1">
      <c r="A134" s="18" t="s">
        <v>32</v>
      </c>
      <c r="B134" s="19">
        <v>13229</v>
      </c>
      <c r="C134" s="20" t="s">
        <v>531</v>
      </c>
      <c r="D134" s="21" t="s">
        <v>210</v>
      </c>
      <c r="E134" s="21" t="s">
        <v>154</v>
      </c>
      <c r="F134" s="21" t="s">
        <v>71</v>
      </c>
      <c r="G134" s="21" t="s">
        <v>156</v>
      </c>
      <c r="H134" s="22">
        <v>41743</v>
      </c>
      <c r="I134" s="23">
        <v>42130</v>
      </c>
      <c r="J134" s="23">
        <v>0</v>
      </c>
      <c r="K134" s="24">
        <v>0</v>
      </c>
      <c r="L134" s="25" t="s">
        <v>234</v>
      </c>
      <c r="M134" s="26" t="s">
        <v>532</v>
      </c>
      <c r="N134" s="26" t="s">
        <v>533</v>
      </c>
      <c r="O134" s="27"/>
      <c r="P134" s="27">
        <v>13229</v>
      </c>
      <c r="Q134" s="28">
        <v>3054000</v>
      </c>
      <c r="R134" s="29">
        <v>1553000</v>
      </c>
      <c r="S134" s="29">
        <v>4073939</v>
      </c>
      <c r="T134" s="29">
        <v>1404921.44</v>
      </c>
      <c r="U134" s="29">
        <v>0</v>
      </c>
      <c r="V134" s="29">
        <v>-21153.97</v>
      </c>
      <c r="W134" s="28">
        <v>-14625</v>
      </c>
      <c r="X134" s="28">
        <v>3054000</v>
      </c>
      <c r="Y134" s="28" t="s">
        <v>235</v>
      </c>
      <c r="Z134" s="30">
        <v>-196768.88000000012</v>
      </c>
      <c r="AA134" s="31">
        <v>4607000</v>
      </c>
      <c r="AB134" s="32">
        <v>1444921.44</v>
      </c>
      <c r="AC134" s="33">
        <v>-0.68636391578033429</v>
      </c>
      <c r="AD134" s="34">
        <v>1404921.44</v>
      </c>
      <c r="AE134" s="32">
        <v>0</v>
      </c>
      <c r="AF134" s="32">
        <v>40000</v>
      </c>
      <c r="AG134" s="35" t="s">
        <v>235</v>
      </c>
      <c r="AH134" s="36">
        <v>4.7764662222476773E-2</v>
      </c>
      <c r="AI134" s="37">
        <v>4.6675000000000022E-2</v>
      </c>
      <c r="AJ134" s="34">
        <v>0</v>
      </c>
      <c r="AK134" s="38">
        <v>1.1236712657117802</v>
      </c>
      <c r="AL134" s="32">
        <v>0</v>
      </c>
      <c r="AM134" s="33">
        <v>1.1007231404958677</v>
      </c>
      <c r="AN134" s="39">
        <v>1</v>
      </c>
      <c r="AO134" s="39">
        <v>0</v>
      </c>
    </row>
    <row r="135" spans="1:41" s="40" customFormat="1" ht="27" customHeight="1">
      <c r="A135" s="18" t="s">
        <v>61</v>
      </c>
      <c r="B135" s="19">
        <v>13224</v>
      </c>
      <c r="C135" s="20" t="s">
        <v>534</v>
      </c>
      <c r="D135" s="21" t="s">
        <v>210</v>
      </c>
      <c r="E135" s="21" t="s">
        <v>154</v>
      </c>
      <c r="F135" s="21" t="s">
        <v>535</v>
      </c>
      <c r="G135" s="21" t="s">
        <v>536</v>
      </c>
      <c r="H135" s="22">
        <v>41697</v>
      </c>
      <c r="I135" s="23">
        <v>42129</v>
      </c>
      <c r="J135" s="23">
        <v>0</v>
      </c>
      <c r="K135" s="24">
        <v>0</v>
      </c>
      <c r="L135" s="25" t="s">
        <v>234</v>
      </c>
      <c r="M135" s="26" t="s">
        <v>537</v>
      </c>
      <c r="N135" s="26" t="s">
        <v>538</v>
      </c>
      <c r="O135" s="27"/>
      <c r="P135" s="27">
        <v>13224</v>
      </c>
      <c r="Q135" s="28">
        <v>15880000</v>
      </c>
      <c r="R135" s="29">
        <v>0</v>
      </c>
      <c r="S135" s="29">
        <v>16101960</v>
      </c>
      <c r="T135" s="29">
        <v>163582.22</v>
      </c>
      <c r="U135" s="29">
        <v>44000</v>
      </c>
      <c r="V135" s="29">
        <v>332800</v>
      </c>
      <c r="W135" s="28">
        <v>202300</v>
      </c>
      <c r="X135" s="28">
        <v>15880000</v>
      </c>
      <c r="Y135" s="28" t="s">
        <v>235</v>
      </c>
      <c r="Z135" s="30">
        <v>-54575.100000000559</v>
      </c>
      <c r="AA135" s="31">
        <v>15880000</v>
      </c>
      <c r="AB135" s="32">
        <v>207582.22</v>
      </c>
      <c r="AC135" s="33">
        <v>-0.98692807178841302</v>
      </c>
      <c r="AD135" s="34">
        <v>163582.22</v>
      </c>
      <c r="AE135" s="32">
        <v>44000</v>
      </c>
      <c r="AF135" s="32">
        <v>0</v>
      </c>
      <c r="AG135" s="35" t="s">
        <v>235</v>
      </c>
      <c r="AH135" s="36">
        <v>0.56397105714181739</v>
      </c>
      <c r="AI135" s="37">
        <v>-0.27372533829499324</v>
      </c>
      <c r="AJ135" s="34">
        <v>332800</v>
      </c>
      <c r="AK135" s="38">
        <v>0</v>
      </c>
      <c r="AL135" s="32">
        <v>202300</v>
      </c>
      <c r="AM135" s="33">
        <v>0.18950320512820512</v>
      </c>
      <c r="AN135" s="39">
        <v>0</v>
      </c>
      <c r="AO135" s="39">
        <v>0</v>
      </c>
    </row>
    <row r="136" spans="1:41" s="40" customFormat="1" ht="27" customHeight="1">
      <c r="A136" s="18" t="s">
        <v>54</v>
      </c>
      <c r="B136" s="19">
        <v>13209</v>
      </c>
      <c r="C136" s="20" t="s">
        <v>540</v>
      </c>
      <c r="D136" s="21" t="s">
        <v>541</v>
      </c>
      <c r="E136" s="21" t="s">
        <v>542</v>
      </c>
      <c r="F136" s="21" t="s">
        <v>543</v>
      </c>
      <c r="G136" s="21" t="s">
        <v>543</v>
      </c>
      <c r="H136" s="22">
        <v>41557</v>
      </c>
      <c r="I136" s="23">
        <v>0</v>
      </c>
      <c r="J136" s="23">
        <v>0</v>
      </c>
      <c r="K136" s="24">
        <v>0</v>
      </c>
      <c r="L136" s="25" t="s">
        <v>121</v>
      </c>
      <c r="M136" s="26" t="s">
        <v>544</v>
      </c>
      <c r="N136" s="26" t="s">
        <v>545</v>
      </c>
      <c r="O136" s="27"/>
      <c r="P136" s="27">
        <v>13209</v>
      </c>
      <c r="Q136" s="28">
        <v>90000</v>
      </c>
      <c r="R136" s="29">
        <v>0</v>
      </c>
      <c r="S136" s="29">
        <v>213215</v>
      </c>
      <c r="T136" s="29">
        <v>5873055.0800000001</v>
      </c>
      <c r="U136" s="29">
        <v>1583692.53</v>
      </c>
      <c r="V136" s="29">
        <v>0</v>
      </c>
      <c r="W136" s="28">
        <v>5000</v>
      </c>
      <c r="X136" s="28">
        <v>90000</v>
      </c>
      <c r="Y136" s="28">
        <v>-7371747.6100000003</v>
      </c>
      <c r="Z136" s="30">
        <v>0</v>
      </c>
      <c r="AA136" s="31">
        <v>90000</v>
      </c>
      <c r="AB136" s="32">
        <v>85000</v>
      </c>
      <c r="AC136" s="33">
        <v>-5.5555555555555552E-2</v>
      </c>
      <c r="AD136" s="34">
        <v>5873055.0800000001</v>
      </c>
      <c r="AE136" s="32">
        <v>1583692.53</v>
      </c>
      <c r="AF136" s="32">
        <v>0</v>
      </c>
      <c r="AG136" s="35">
        <v>-7371747.6100000003</v>
      </c>
      <c r="AH136" s="36" t="e">
        <v>#DIV/0!</v>
      </c>
      <c r="AI136" s="37" t="e">
        <v>#DIV/0!</v>
      </c>
      <c r="AJ136" s="34">
        <v>0</v>
      </c>
      <c r="AK136" s="38" t="e">
        <v>#DIV/0!</v>
      </c>
      <c r="AL136" s="32">
        <v>5000</v>
      </c>
      <c r="AM136" s="33">
        <v>0</v>
      </c>
      <c r="AN136" s="39">
        <v>0</v>
      </c>
      <c r="AO136" s="39">
        <v>0</v>
      </c>
    </row>
    <row r="137" spans="1:41" s="40" customFormat="1" ht="27" customHeight="1">
      <c r="A137" s="18" t="s">
        <v>15</v>
      </c>
      <c r="B137" s="19">
        <v>13198</v>
      </c>
      <c r="C137" s="20" t="s">
        <v>546</v>
      </c>
      <c r="D137" s="21" t="s">
        <v>210</v>
      </c>
      <c r="E137" s="21" t="s">
        <v>154</v>
      </c>
      <c r="F137" s="21" t="s">
        <v>539</v>
      </c>
      <c r="G137" s="21" t="s">
        <v>339</v>
      </c>
      <c r="H137" s="22">
        <v>41528</v>
      </c>
      <c r="I137" s="23">
        <v>42160</v>
      </c>
      <c r="J137" s="23">
        <v>0</v>
      </c>
      <c r="K137" s="24">
        <v>0</v>
      </c>
      <c r="L137" s="25" t="s">
        <v>234</v>
      </c>
      <c r="M137" s="26" t="s">
        <v>547</v>
      </c>
      <c r="N137" s="26" t="s">
        <v>548</v>
      </c>
      <c r="O137" s="27"/>
      <c r="P137" s="27">
        <v>13198</v>
      </c>
      <c r="Q137" s="28">
        <v>1676000</v>
      </c>
      <c r="R137" s="29">
        <v>0</v>
      </c>
      <c r="S137" s="29">
        <v>2185329</v>
      </c>
      <c r="T137" s="29">
        <v>914799.43</v>
      </c>
      <c r="U137" s="29">
        <v>0</v>
      </c>
      <c r="V137" s="29">
        <v>-352510.27</v>
      </c>
      <c r="W137" s="28">
        <v>-287309.01</v>
      </c>
      <c r="X137" s="28">
        <v>1676000</v>
      </c>
      <c r="Y137" s="28" t="s">
        <v>235</v>
      </c>
      <c r="Z137" s="30">
        <v>129032.34000000014</v>
      </c>
      <c r="AA137" s="31">
        <v>1676000</v>
      </c>
      <c r="AB137" s="32">
        <v>920799.43</v>
      </c>
      <c r="AC137" s="33">
        <v>-0.45059699880668252</v>
      </c>
      <c r="AD137" s="34">
        <v>914799.43</v>
      </c>
      <c r="AE137" s="32">
        <v>0</v>
      </c>
      <c r="AF137" s="32">
        <v>6000</v>
      </c>
      <c r="AG137" s="35" t="s">
        <v>235</v>
      </c>
      <c r="AH137" s="36">
        <v>-0.31387695278994304</v>
      </c>
      <c r="AI137" s="37">
        <v>4.2945492578353615E-3</v>
      </c>
      <c r="AJ137" s="34">
        <v>0</v>
      </c>
      <c r="AK137" s="38" t="e">
        <v>#DIV/0!</v>
      </c>
      <c r="AL137" s="32">
        <v>0</v>
      </c>
      <c r="AM137" s="33" t="e">
        <v>#DIV/0!</v>
      </c>
      <c r="AN137" s="39">
        <v>0</v>
      </c>
      <c r="AO137" s="39">
        <v>4</v>
      </c>
    </row>
    <row r="138" spans="1:41" s="40" customFormat="1" ht="27" customHeight="1">
      <c r="A138" s="18" t="s">
        <v>23</v>
      </c>
      <c r="B138" s="19">
        <v>13197</v>
      </c>
      <c r="C138" s="20" t="s">
        <v>549</v>
      </c>
      <c r="D138" s="21" t="s">
        <v>210</v>
      </c>
      <c r="E138" s="21" t="s">
        <v>154</v>
      </c>
      <c r="F138" s="21" t="s">
        <v>539</v>
      </c>
      <c r="G138" s="21" t="s">
        <v>339</v>
      </c>
      <c r="H138" s="22">
        <v>41528</v>
      </c>
      <c r="I138" s="23">
        <v>42158</v>
      </c>
      <c r="J138" s="23">
        <v>0</v>
      </c>
      <c r="K138" s="24">
        <v>0</v>
      </c>
      <c r="L138" s="25" t="s">
        <v>234</v>
      </c>
      <c r="M138" s="26" t="s">
        <v>550</v>
      </c>
      <c r="N138" s="26" t="s">
        <v>551</v>
      </c>
      <c r="O138" s="27"/>
      <c r="P138" s="27">
        <v>13197</v>
      </c>
      <c r="Q138" s="28">
        <v>1720000</v>
      </c>
      <c r="R138" s="29">
        <v>0</v>
      </c>
      <c r="S138" s="29">
        <v>2319011</v>
      </c>
      <c r="T138" s="29">
        <v>952566.79</v>
      </c>
      <c r="U138" s="29">
        <v>0</v>
      </c>
      <c r="V138" s="29">
        <v>-345333.97</v>
      </c>
      <c r="W138" s="28">
        <v>-276334.40000000002</v>
      </c>
      <c r="X138" s="28">
        <v>1720000</v>
      </c>
      <c r="Y138" s="28" t="s">
        <v>235</v>
      </c>
      <c r="Z138" s="30">
        <v>328807.09000000003</v>
      </c>
      <c r="AA138" s="31">
        <v>1720000</v>
      </c>
      <c r="AB138" s="32">
        <v>958566.79</v>
      </c>
      <c r="AC138" s="33">
        <v>-0.442693726744186</v>
      </c>
      <c r="AD138" s="34">
        <v>952566.79</v>
      </c>
      <c r="AE138" s="32">
        <v>0</v>
      </c>
      <c r="AF138" s="32">
        <v>6000</v>
      </c>
      <c r="AG138" s="35" t="s">
        <v>235</v>
      </c>
      <c r="AH138" s="36">
        <v>-0.39097128354238608</v>
      </c>
      <c r="AI138" s="37">
        <v>-0.17224221986828764</v>
      </c>
      <c r="AJ138" s="34">
        <v>0</v>
      </c>
      <c r="AK138" s="38" t="e">
        <v>#DIV/0!</v>
      </c>
      <c r="AL138" s="32">
        <v>0</v>
      </c>
      <c r="AM138" s="33" t="e">
        <v>#DIV/0!</v>
      </c>
      <c r="AN138" s="39">
        <v>0</v>
      </c>
      <c r="AO138" s="39">
        <v>3</v>
      </c>
    </row>
    <row r="139" spans="1:41" s="40" customFormat="1" ht="27" customHeight="1">
      <c r="A139" s="18" t="s">
        <v>20</v>
      </c>
      <c r="B139" s="19">
        <v>13195</v>
      </c>
      <c r="C139" s="20" t="s">
        <v>552</v>
      </c>
      <c r="D139" s="21" t="s">
        <v>117</v>
      </c>
      <c r="E139" s="21" t="s">
        <v>154</v>
      </c>
      <c r="F139" s="21" t="s">
        <v>67</v>
      </c>
      <c r="G139" s="21" t="s">
        <v>156</v>
      </c>
      <c r="H139" s="22">
        <v>41997</v>
      </c>
      <c r="I139" s="23">
        <v>0</v>
      </c>
      <c r="J139" s="23">
        <v>0</v>
      </c>
      <c r="K139" s="24">
        <v>0</v>
      </c>
      <c r="L139" s="25" t="s">
        <v>121</v>
      </c>
      <c r="M139" s="26" t="s">
        <v>553</v>
      </c>
      <c r="N139" s="26" t="s">
        <v>554</v>
      </c>
      <c r="O139" s="27"/>
      <c r="P139" s="27">
        <v>13195</v>
      </c>
      <c r="Q139" s="28">
        <v>1344000</v>
      </c>
      <c r="R139" s="29">
        <v>0</v>
      </c>
      <c r="S139" s="29">
        <v>1596491</v>
      </c>
      <c r="T139" s="29">
        <v>1128415.8</v>
      </c>
      <c r="U139" s="29">
        <v>3111.11</v>
      </c>
      <c r="V139" s="29">
        <v>-49443.01999999999</v>
      </c>
      <c r="W139" s="28">
        <v>-27500</v>
      </c>
      <c r="X139" s="28">
        <v>1344000</v>
      </c>
      <c r="Y139" s="28">
        <v>-215420.6400000001</v>
      </c>
      <c r="Z139" s="30">
        <v>171914.73000000007</v>
      </c>
      <c r="AA139" s="31">
        <v>1344000</v>
      </c>
      <c r="AB139" s="32">
        <v>1172085.27</v>
      </c>
      <c r="AC139" s="33">
        <v>-0.12791274553571427</v>
      </c>
      <c r="AD139" s="34">
        <v>1128415.8</v>
      </c>
      <c r="AE139" s="32">
        <v>3111.11</v>
      </c>
      <c r="AF139" s="32">
        <v>255979</v>
      </c>
      <c r="AG139" s="35">
        <v>-215420.6400000001</v>
      </c>
      <c r="AH139" s="36">
        <v>-0.19296265273704419</v>
      </c>
      <c r="AI139" s="37">
        <v>-0.46852413793103442</v>
      </c>
      <c r="AJ139" s="34">
        <v>0</v>
      </c>
      <c r="AK139" s="38">
        <v>1.363953036437247</v>
      </c>
      <c r="AL139" s="32">
        <v>0</v>
      </c>
      <c r="AM139" s="33">
        <v>1.196078431372549</v>
      </c>
      <c r="AN139" s="39">
        <v>0</v>
      </c>
      <c r="AO139" s="39">
        <v>6</v>
      </c>
    </row>
    <row r="140" spans="1:41" s="40" customFormat="1" ht="27" customHeight="1">
      <c r="A140" s="18" t="s">
        <v>32</v>
      </c>
      <c r="B140" s="19">
        <v>13190</v>
      </c>
      <c r="C140" s="20" t="s">
        <v>555</v>
      </c>
      <c r="D140" s="21" t="s">
        <v>210</v>
      </c>
      <c r="E140" s="21" t="s">
        <v>136</v>
      </c>
      <c r="F140" s="21" t="s">
        <v>44</v>
      </c>
      <c r="G140" s="21" t="s">
        <v>137</v>
      </c>
      <c r="H140" s="22">
        <v>41680</v>
      </c>
      <c r="I140" s="23">
        <v>42185</v>
      </c>
      <c r="J140" s="23">
        <v>0</v>
      </c>
      <c r="K140" s="24">
        <v>0</v>
      </c>
      <c r="L140" s="25" t="s">
        <v>121</v>
      </c>
      <c r="M140" s="26" t="s">
        <v>556</v>
      </c>
      <c r="N140" s="26" t="s">
        <v>557</v>
      </c>
      <c r="O140" s="27"/>
      <c r="P140" s="27">
        <v>13190</v>
      </c>
      <c r="Q140" s="28">
        <v>5665000</v>
      </c>
      <c r="R140" s="29">
        <v>0</v>
      </c>
      <c r="S140" s="29">
        <v>5675760</v>
      </c>
      <c r="T140" s="29">
        <v>12384256.039999999</v>
      </c>
      <c r="U140" s="29">
        <v>6752.13</v>
      </c>
      <c r="V140" s="29">
        <v>2820</v>
      </c>
      <c r="W140" s="28">
        <v>-18150</v>
      </c>
      <c r="X140" s="28">
        <v>5665000</v>
      </c>
      <c r="Y140" s="28" t="s">
        <v>235</v>
      </c>
      <c r="Z140" s="30">
        <v>1068608.1800000002</v>
      </c>
      <c r="AA140" s="31">
        <v>5665000</v>
      </c>
      <c r="AB140" s="32">
        <v>12391008.17</v>
      </c>
      <c r="AC140" s="33">
        <v>1.1872918217122683</v>
      </c>
      <c r="AD140" s="34">
        <v>12384256.039999999</v>
      </c>
      <c r="AE140" s="32">
        <v>6752.13</v>
      </c>
      <c r="AF140" s="32">
        <v>0</v>
      </c>
      <c r="AG140" s="35" t="s">
        <v>235</v>
      </c>
      <c r="AH140" s="36">
        <v>-0.23695357186936444</v>
      </c>
      <c r="AI140" s="37">
        <v>-5.8559741512545713E-2</v>
      </c>
      <c r="AJ140" s="34">
        <v>2820</v>
      </c>
      <c r="AK140" s="38">
        <v>0.98623550945698601</v>
      </c>
      <c r="AL140" s="32">
        <v>0</v>
      </c>
      <c r="AM140" s="33">
        <v>1.0666666666666667</v>
      </c>
      <c r="AN140" s="39">
        <v>0</v>
      </c>
      <c r="AO140" s="39">
        <v>0</v>
      </c>
    </row>
    <row r="141" spans="1:41" s="40" customFormat="1" ht="27" customHeight="1">
      <c r="A141" s="18" t="s">
        <v>20</v>
      </c>
      <c r="B141" s="19">
        <v>13189</v>
      </c>
      <c r="C141" s="20" t="s">
        <v>558</v>
      </c>
      <c r="D141" s="21" t="s">
        <v>210</v>
      </c>
      <c r="E141" s="21" t="s">
        <v>141</v>
      </c>
      <c r="F141" s="21" t="s">
        <v>25</v>
      </c>
      <c r="G141" s="21" t="s">
        <v>142</v>
      </c>
      <c r="H141" s="22">
        <v>41667</v>
      </c>
      <c r="I141" s="23">
        <v>42185</v>
      </c>
      <c r="J141" s="23">
        <v>0</v>
      </c>
      <c r="K141" s="24">
        <v>0</v>
      </c>
      <c r="L141" s="25" t="s">
        <v>121</v>
      </c>
      <c r="M141" s="26" t="s">
        <v>559</v>
      </c>
      <c r="N141" s="26" t="s">
        <v>560</v>
      </c>
      <c r="O141" s="27"/>
      <c r="P141" s="27">
        <v>13189</v>
      </c>
      <c r="Q141" s="28">
        <v>4234000</v>
      </c>
      <c r="R141" s="29">
        <v>0</v>
      </c>
      <c r="S141" s="29">
        <v>4398544</v>
      </c>
      <c r="T141" s="29">
        <v>1479893</v>
      </c>
      <c r="U141" s="29">
        <v>0</v>
      </c>
      <c r="V141" s="29">
        <v>-54198.119999999995</v>
      </c>
      <c r="W141" s="28">
        <v>9568.8699999999953</v>
      </c>
      <c r="X141" s="28" t="e">
        <v>#N/A</v>
      </c>
      <c r="Y141" s="28" t="s">
        <v>235</v>
      </c>
      <c r="Z141" s="30" t="e">
        <v>#N/A</v>
      </c>
      <c r="AA141" s="31">
        <v>4234000</v>
      </c>
      <c r="AB141" s="32">
        <v>1493478</v>
      </c>
      <c r="AC141" s="33">
        <v>-0.64726547000472368</v>
      </c>
      <c r="AD141" s="34">
        <v>1479893</v>
      </c>
      <c r="AE141" s="32">
        <v>0</v>
      </c>
      <c r="AF141" s="32">
        <v>13585</v>
      </c>
      <c r="AG141" s="35" t="s">
        <v>235</v>
      </c>
      <c r="AH141" s="36" t="e">
        <v>#N/A</v>
      </c>
      <c r="AI141" s="37">
        <v>-0.19355968256565495</v>
      </c>
      <c r="AJ141" s="34">
        <v>0</v>
      </c>
      <c r="AK141" s="38">
        <v>1.2324104631217838</v>
      </c>
      <c r="AL141" s="32">
        <v>9568.8699999999953</v>
      </c>
      <c r="AM141" s="33">
        <v>0.94142105907560458</v>
      </c>
      <c r="AN141" s="39">
        <v>0</v>
      </c>
      <c r="AO141" s="39">
        <v>2</v>
      </c>
    </row>
    <row r="142" spans="1:41" s="40" customFormat="1" ht="27" customHeight="1">
      <c r="A142" s="18" t="s">
        <v>20</v>
      </c>
      <c r="B142" s="19">
        <v>13184</v>
      </c>
      <c r="C142" s="20" t="s">
        <v>561</v>
      </c>
      <c r="D142" s="21" t="s">
        <v>210</v>
      </c>
      <c r="E142" s="21" t="s">
        <v>154</v>
      </c>
      <c r="F142" s="21" t="s">
        <v>65</v>
      </c>
      <c r="G142" s="21" t="s">
        <v>156</v>
      </c>
      <c r="H142" s="22">
        <v>41753</v>
      </c>
      <c r="I142" s="23">
        <v>42314</v>
      </c>
      <c r="J142" s="23">
        <v>0</v>
      </c>
      <c r="K142" s="24">
        <v>0</v>
      </c>
      <c r="L142" s="25" t="s">
        <v>234</v>
      </c>
      <c r="M142" s="26" t="s">
        <v>562</v>
      </c>
      <c r="N142" s="26" t="s">
        <v>563</v>
      </c>
      <c r="O142" s="27"/>
      <c r="P142" s="27">
        <v>13184</v>
      </c>
      <c r="Q142" s="28">
        <v>4080000</v>
      </c>
      <c r="R142" s="29">
        <v>0</v>
      </c>
      <c r="S142" s="29">
        <v>4814735</v>
      </c>
      <c r="T142" s="29">
        <v>200821.98</v>
      </c>
      <c r="U142" s="29">
        <v>0</v>
      </c>
      <c r="V142" s="29">
        <v>-20197.270000000019</v>
      </c>
      <c r="W142" s="28">
        <v>-169055.05</v>
      </c>
      <c r="X142" s="28">
        <v>4080000</v>
      </c>
      <c r="Y142" s="28">
        <v>2328004.77</v>
      </c>
      <c r="Z142" s="30">
        <v>1233088.25</v>
      </c>
      <c r="AA142" s="31">
        <v>4080000</v>
      </c>
      <c r="AB142" s="32">
        <v>2846911.75</v>
      </c>
      <c r="AC142" s="33">
        <v>-0.30222751225490196</v>
      </c>
      <c r="AD142" s="34">
        <v>200821.98</v>
      </c>
      <c r="AE142" s="32">
        <v>0</v>
      </c>
      <c r="AF142" s="32">
        <v>318085</v>
      </c>
      <c r="AG142" s="35">
        <v>2328004.77</v>
      </c>
      <c r="AH142" s="36">
        <v>-0.3579345312606359</v>
      </c>
      <c r="AI142" s="37">
        <v>-0.21212506535294845</v>
      </c>
      <c r="AJ142" s="34">
        <v>0</v>
      </c>
      <c r="AK142" s="38">
        <v>1.0745630641439778</v>
      </c>
      <c r="AL142" s="32">
        <v>0</v>
      </c>
      <c r="AM142" s="33">
        <v>1.4772869847543759</v>
      </c>
      <c r="AN142" s="39">
        <v>0</v>
      </c>
      <c r="AO142" s="39">
        <v>5</v>
      </c>
    </row>
    <row r="143" spans="1:41" s="41" customFormat="1" ht="27" customHeight="1">
      <c r="A143" s="18" t="s">
        <v>58</v>
      </c>
      <c r="B143" s="19">
        <v>13165</v>
      </c>
      <c r="C143" s="20" t="s">
        <v>564</v>
      </c>
      <c r="D143" s="21" t="s">
        <v>210</v>
      </c>
      <c r="E143" s="21" t="s">
        <v>136</v>
      </c>
      <c r="F143" s="21" t="s">
        <v>27</v>
      </c>
      <c r="G143" s="21" t="s">
        <v>565</v>
      </c>
      <c r="H143" s="22">
        <v>41591</v>
      </c>
      <c r="I143" s="23">
        <v>42152</v>
      </c>
      <c r="J143" s="23">
        <v>0</v>
      </c>
      <c r="K143" s="24">
        <v>0</v>
      </c>
      <c r="L143" s="25" t="s">
        <v>234</v>
      </c>
      <c r="M143" s="26" t="s">
        <v>566</v>
      </c>
      <c r="N143" s="26" t="s">
        <v>567</v>
      </c>
      <c r="O143" s="27"/>
      <c r="P143" s="27">
        <v>13165</v>
      </c>
      <c r="Q143" s="28">
        <v>1139000</v>
      </c>
      <c r="R143" s="29">
        <v>91000</v>
      </c>
      <c r="S143" s="29">
        <v>1404921</v>
      </c>
      <c r="T143" s="29">
        <v>1792039.75</v>
      </c>
      <c r="U143" s="29">
        <v>8000</v>
      </c>
      <c r="V143" s="29">
        <v>58600</v>
      </c>
      <c r="W143" s="28">
        <v>77500</v>
      </c>
      <c r="X143" s="28">
        <v>1139000</v>
      </c>
      <c r="Y143" s="28" t="s">
        <v>235</v>
      </c>
      <c r="Z143" s="30">
        <v>-640000</v>
      </c>
      <c r="AA143" s="31">
        <v>1230000</v>
      </c>
      <c r="AB143" s="32">
        <v>1800039.75</v>
      </c>
      <c r="AC143" s="33">
        <v>0.46344695121951218</v>
      </c>
      <c r="AD143" s="34">
        <v>1792039.75</v>
      </c>
      <c r="AE143" s="32">
        <v>8000</v>
      </c>
      <c r="AF143" s="32">
        <v>0</v>
      </c>
      <c r="AG143" s="35" t="s">
        <v>235</v>
      </c>
      <c r="AH143" s="36">
        <v>0.66666666666666663</v>
      </c>
      <c r="AI143" s="37" t="e">
        <v>#DIV/0!</v>
      </c>
      <c r="AJ143" s="34">
        <v>58600</v>
      </c>
      <c r="AK143" s="38">
        <v>0.38958333333333334</v>
      </c>
      <c r="AL143" s="32">
        <v>77500</v>
      </c>
      <c r="AM143" s="33">
        <v>0</v>
      </c>
      <c r="AN143" s="39">
        <v>0</v>
      </c>
      <c r="AO143" s="39">
        <v>0</v>
      </c>
    </row>
    <row r="144" spans="1:41" s="41" customFormat="1" ht="27" customHeight="1">
      <c r="A144" s="18" t="s">
        <v>32</v>
      </c>
      <c r="B144" s="19">
        <v>13156</v>
      </c>
      <c r="C144" s="20" t="s">
        <v>568</v>
      </c>
      <c r="D144" s="21" t="s">
        <v>210</v>
      </c>
      <c r="E144" s="21" t="s">
        <v>154</v>
      </c>
      <c r="F144" s="21" t="s">
        <v>71</v>
      </c>
      <c r="G144" s="21" t="s">
        <v>165</v>
      </c>
      <c r="H144" s="22">
        <v>41625</v>
      </c>
      <c r="I144" s="23">
        <v>42122</v>
      </c>
      <c r="J144" s="23">
        <v>0</v>
      </c>
      <c r="K144" s="24">
        <v>0</v>
      </c>
      <c r="L144" s="25" t="s">
        <v>234</v>
      </c>
      <c r="M144" s="26" t="s">
        <v>569</v>
      </c>
      <c r="N144" s="26" t="s">
        <v>570</v>
      </c>
      <c r="O144" s="27"/>
      <c r="P144" s="27">
        <v>13156</v>
      </c>
      <c r="Q144" s="28">
        <v>340000</v>
      </c>
      <c r="R144" s="29">
        <v>0</v>
      </c>
      <c r="S144" s="29">
        <v>390000</v>
      </c>
      <c r="T144" s="29">
        <v>2569715.7200000002</v>
      </c>
      <c r="U144" s="29">
        <v>6557.26</v>
      </c>
      <c r="V144" s="29">
        <v>22600</v>
      </c>
      <c r="W144" s="28">
        <v>-9034.3399999999965</v>
      </c>
      <c r="X144" s="28">
        <v>340000</v>
      </c>
      <c r="Y144" s="28" t="s">
        <v>235</v>
      </c>
      <c r="Z144" s="30">
        <v>37188.480000000018</v>
      </c>
      <c r="AA144" s="31">
        <v>340000</v>
      </c>
      <c r="AB144" s="32">
        <v>2576272.98</v>
      </c>
      <c r="AC144" s="33">
        <v>6.577273470588235</v>
      </c>
      <c r="AD144" s="34">
        <v>2569715.7200000002</v>
      </c>
      <c r="AE144" s="32">
        <v>6557.26</v>
      </c>
      <c r="AF144" s="32">
        <v>0</v>
      </c>
      <c r="AG144" s="35" t="s">
        <v>235</v>
      </c>
      <c r="AH144" s="42">
        <v>-0.2275029403048052</v>
      </c>
      <c r="AI144" s="37">
        <v>-0.42706749320007592</v>
      </c>
      <c r="AJ144" s="34">
        <v>22600</v>
      </c>
      <c r="AK144" s="38">
        <v>0.67127272727272724</v>
      </c>
      <c r="AL144" s="32">
        <v>0</v>
      </c>
      <c r="AM144" s="33">
        <v>1.2119493255131963</v>
      </c>
      <c r="AN144" s="39">
        <v>0</v>
      </c>
      <c r="AO144" s="39">
        <v>0</v>
      </c>
    </row>
    <row r="145" spans="1:41" s="41" customFormat="1" ht="27" customHeight="1">
      <c r="A145" s="18" t="s">
        <v>59</v>
      </c>
      <c r="B145" s="19">
        <v>13133</v>
      </c>
      <c r="C145" s="20" t="s">
        <v>571</v>
      </c>
      <c r="D145" s="21" t="s">
        <v>210</v>
      </c>
      <c r="E145" s="21" t="s">
        <v>154</v>
      </c>
      <c r="F145" s="21" t="s">
        <v>60</v>
      </c>
      <c r="G145" s="21" t="s">
        <v>247</v>
      </c>
      <c r="H145" s="22">
        <v>41663</v>
      </c>
      <c r="I145" s="23">
        <v>41989</v>
      </c>
      <c r="J145" s="23">
        <v>0</v>
      </c>
      <c r="K145" s="24">
        <v>0</v>
      </c>
      <c r="L145" s="25" t="s">
        <v>127</v>
      </c>
      <c r="M145" s="26" t="s">
        <v>572</v>
      </c>
      <c r="N145" s="26" t="s">
        <v>573</v>
      </c>
      <c r="O145" s="27"/>
      <c r="P145" s="27">
        <v>13133</v>
      </c>
      <c r="Q145" s="28">
        <v>8751000</v>
      </c>
      <c r="R145" s="29">
        <v>0</v>
      </c>
      <c r="S145" s="29">
        <v>10339693</v>
      </c>
      <c r="T145" s="29">
        <v>987739.89</v>
      </c>
      <c r="U145" s="29">
        <v>0</v>
      </c>
      <c r="V145" s="29">
        <v>-619842.01999999979</v>
      </c>
      <c r="W145" s="28">
        <v>-265472.81000000006</v>
      </c>
      <c r="X145" s="28">
        <v>8751000</v>
      </c>
      <c r="Y145" s="28" t="s">
        <v>235</v>
      </c>
      <c r="Z145" s="30">
        <v>1411008.29</v>
      </c>
      <c r="AA145" s="31">
        <v>8751000</v>
      </c>
      <c r="AB145" s="32">
        <v>992739.89</v>
      </c>
      <c r="AC145" s="33">
        <v>-0.8865569774882871</v>
      </c>
      <c r="AD145" s="34">
        <v>987739.89</v>
      </c>
      <c r="AE145" s="32">
        <v>0</v>
      </c>
      <c r="AF145" s="32">
        <v>5000</v>
      </c>
      <c r="AG145" s="35" t="s">
        <v>235</v>
      </c>
      <c r="AH145" s="42">
        <v>-0.26340020856716712</v>
      </c>
      <c r="AI145" s="37">
        <v>-0.333734628793946</v>
      </c>
      <c r="AJ145" s="34">
        <v>0</v>
      </c>
      <c r="AK145" s="38">
        <v>2.0144713911620289</v>
      </c>
      <c r="AL145" s="32">
        <v>0</v>
      </c>
      <c r="AM145" s="33">
        <v>1.3692250486787205</v>
      </c>
      <c r="AN145" s="39">
        <v>9</v>
      </c>
      <c r="AO145" s="39">
        <v>7</v>
      </c>
    </row>
    <row r="146" spans="1:41" s="41" customFormat="1" ht="27" customHeight="1">
      <c r="A146" s="43" t="s">
        <v>20</v>
      </c>
      <c r="B146" s="44">
        <v>13120</v>
      </c>
      <c r="C146" s="45" t="s">
        <v>574</v>
      </c>
      <c r="D146" s="46" t="s">
        <v>210</v>
      </c>
      <c r="E146" s="21" t="s">
        <v>202</v>
      </c>
      <c r="F146" s="46" t="s">
        <v>305</v>
      </c>
      <c r="G146" s="46" t="s">
        <v>306</v>
      </c>
      <c r="H146" s="47">
        <v>41465</v>
      </c>
      <c r="I146" s="48">
        <v>42185</v>
      </c>
      <c r="J146" s="48">
        <v>0</v>
      </c>
      <c r="K146" s="49">
        <v>0</v>
      </c>
      <c r="L146" s="25" t="s">
        <v>121</v>
      </c>
      <c r="M146" s="50" t="s">
        <v>575</v>
      </c>
      <c r="N146" s="26" t="s">
        <v>576</v>
      </c>
      <c r="O146" s="51"/>
      <c r="P146" s="27">
        <v>13120</v>
      </c>
      <c r="Q146" s="52">
        <v>950000</v>
      </c>
      <c r="R146" s="53">
        <v>0</v>
      </c>
      <c r="S146" s="29">
        <v>963899</v>
      </c>
      <c r="T146" s="29">
        <v>488548.7</v>
      </c>
      <c r="U146" s="29">
        <v>35000</v>
      </c>
      <c r="V146" s="29">
        <v>-4714</v>
      </c>
      <c r="W146" s="28">
        <v>4950.5800000000017</v>
      </c>
      <c r="X146" s="28">
        <v>950000</v>
      </c>
      <c r="Y146" s="28" t="s">
        <v>235</v>
      </c>
      <c r="Z146" s="54">
        <v>-159529.90000000002</v>
      </c>
      <c r="AA146" s="55">
        <v>950000</v>
      </c>
      <c r="AB146" s="32">
        <v>537447.69999999995</v>
      </c>
      <c r="AC146" s="56">
        <v>-0.43426557894736845</v>
      </c>
      <c r="AD146" s="34">
        <v>488548.7</v>
      </c>
      <c r="AE146" s="32">
        <v>35000</v>
      </c>
      <c r="AF146" s="57">
        <v>13899</v>
      </c>
      <c r="AG146" s="35" t="s">
        <v>235</v>
      </c>
      <c r="AH146" s="42">
        <v>0.24088571428571429</v>
      </c>
      <c r="AI146" s="37">
        <v>-6.7334074074074005E-2</v>
      </c>
      <c r="AJ146" s="34">
        <v>0</v>
      </c>
      <c r="AK146" s="38">
        <v>1.4714</v>
      </c>
      <c r="AL146" s="32">
        <v>4950.5800000000017</v>
      </c>
      <c r="AM146" s="33">
        <v>0.83498066666666659</v>
      </c>
      <c r="AN146" s="39">
        <v>0</v>
      </c>
      <c r="AO146" s="39">
        <v>1</v>
      </c>
    </row>
    <row r="147" spans="1:41" s="41" customFormat="1" ht="27" customHeight="1">
      <c r="A147" s="18" t="s">
        <v>58</v>
      </c>
      <c r="B147" s="19">
        <v>13115</v>
      </c>
      <c r="C147" s="20" t="s">
        <v>577</v>
      </c>
      <c r="D147" s="21" t="s">
        <v>210</v>
      </c>
      <c r="E147" s="21" t="s">
        <v>202</v>
      </c>
      <c r="F147" s="21" t="s">
        <v>305</v>
      </c>
      <c r="G147" s="21" t="s">
        <v>306</v>
      </c>
      <c r="H147" s="22">
        <v>41465</v>
      </c>
      <c r="I147" s="23">
        <v>42185</v>
      </c>
      <c r="J147" s="23">
        <v>0</v>
      </c>
      <c r="K147" s="24">
        <v>0</v>
      </c>
      <c r="L147" s="25" t="s">
        <v>127</v>
      </c>
      <c r="M147" s="26" t="s">
        <v>578</v>
      </c>
      <c r="N147" s="26" t="s">
        <v>579</v>
      </c>
      <c r="O147" s="27"/>
      <c r="P147" s="27">
        <v>13115</v>
      </c>
      <c r="Q147" s="28">
        <v>1050000</v>
      </c>
      <c r="R147" s="29">
        <v>0</v>
      </c>
      <c r="S147" s="29">
        <v>1050000</v>
      </c>
      <c r="T147" s="29">
        <v>10398219.24</v>
      </c>
      <c r="U147" s="29">
        <v>55160</v>
      </c>
      <c r="V147" s="29">
        <v>-18875</v>
      </c>
      <c r="W147" s="28">
        <v>30000</v>
      </c>
      <c r="X147" s="28">
        <v>1050000</v>
      </c>
      <c r="Y147" s="28" t="s">
        <v>235</v>
      </c>
      <c r="Z147" s="30">
        <v>-143097.13</v>
      </c>
      <c r="AA147" s="31">
        <v>1050000</v>
      </c>
      <c r="AB147" s="32">
        <v>10453379.24</v>
      </c>
      <c r="AC147" s="33">
        <v>8.9555992761904761</v>
      </c>
      <c r="AD147" s="34">
        <v>10398219.24</v>
      </c>
      <c r="AE147" s="32">
        <v>55160</v>
      </c>
      <c r="AF147" s="32">
        <v>0</v>
      </c>
      <c r="AG147" s="35" t="s">
        <v>235</v>
      </c>
      <c r="AH147" s="42">
        <v>0.20006625</v>
      </c>
      <c r="AI147" s="37">
        <v>-0.14744234782608692</v>
      </c>
      <c r="AJ147" s="34">
        <v>0</v>
      </c>
      <c r="AK147" s="38">
        <v>2.8875000000000002</v>
      </c>
      <c r="AL147" s="32">
        <v>30000</v>
      </c>
      <c r="AM147" s="33">
        <v>0</v>
      </c>
      <c r="AN147" s="39">
        <v>0</v>
      </c>
      <c r="AO147" s="39">
        <v>0</v>
      </c>
    </row>
    <row r="148" spans="1:41" s="41" customFormat="1" ht="27" customHeight="1">
      <c r="A148" s="18" t="s">
        <v>58</v>
      </c>
      <c r="B148" s="19">
        <v>13114</v>
      </c>
      <c r="C148" s="20" t="s">
        <v>580</v>
      </c>
      <c r="D148" s="21" t="s">
        <v>210</v>
      </c>
      <c r="E148" s="21" t="s">
        <v>154</v>
      </c>
      <c r="F148" s="21" t="s">
        <v>42</v>
      </c>
      <c r="G148" s="21" t="s">
        <v>19</v>
      </c>
      <c r="H148" s="22">
        <v>41515</v>
      </c>
      <c r="I148" s="23">
        <v>42129</v>
      </c>
      <c r="J148" s="23">
        <v>0</v>
      </c>
      <c r="K148" s="24">
        <v>0</v>
      </c>
      <c r="L148" s="25" t="s">
        <v>234</v>
      </c>
      <c r="M148" s="26" t="s">
        <v>581</v>
      </c>
      <c r="N148" s="26" t="s">
        <v>582</v>
      </c>
      <c r="O148" s="27"/>
      <c r="P148" s="27">
        <v>13114</v>
      </c>
      <c r="Q148" s="28">
        <v>1996000</v>
      </c>
      <c r="R148" s="29">
        <v>0</v>
      </c>
      <c r="S148" s="29">
        <v>1999111</v>
      </c>
      <c r="T148" s="29">
        <v>17404454.84</v>
      </c>
      <c r="U148" s="29">
        <v>88866.57</v>
      </c>
      <c r="V148" s="29">
        <v>-45660.510000000009</v>
      </c>
      <c r="W148" s="28">
        <v>-17168.869999999995</v>
      </c>
      <c r="X148" s="28">
        <v>1996000</v>
      </c>
      <c r="Y148" s="28" t="s">
        <v>235</v>
      </c>
      <c r="Z148" s="30">
        <v>618079.77000000014</v>
      </c>
      <c r="AA148" s="31">
        <v>1996000</v>
      </c>
      <c r="AB148" s="32">
        <v>17493321.41</v>
      </c>
      <c r="AC148" s="33">
        <v>7.7641890831663325</v>
      </c>
      <c r="AD148" s="34">
        <v>17404454.84</v>
      </c>
      <c r="AE148" s="32">
        <v>88866.57</v>
      </c>
      <c r="AF148" s="32">
        <v>0</v>
      </c>
      <c r="AG148" s="35" t="s">
        <v>235</v>
      </c>
      <c r="AH148" s="42">
        <v>-0.72477468764727238</v>
      </c>
      <c r="AI148" s="37">
        <v>-0.20944783236445155</v>
      </c>
      <c r="AJ148" s="34">
        <v>0</v>
      </c>
      <c r="AK148" s="38">
        <v>1.2758109936575053</v>
      </c>
      <c r="AL148" s="32">
        <v>0</v>
      </c>
      <c r="AM148" s="33">
        <v>1.0960496223776224</v>
      </c>
      <c r="AN148" s="39">
        <v>0</v>
      </c>
      <c r="AO148" s="39">
        <v>2</v>
      </c>
    </row>
    <row r="149" spans="1:41" s="41" customFormat="1" ht="27" customHeight="1">
      <c r="A149" s="18" t="s">
        <v>54</v>
      </c>
      <c r="B149" s="19">
        <v>13112</v>
      </c>
      <c r="C149" s="20" t="s">
        <v>583</v>
      </c>
      <c r="D149" s="21" t="s">
        <v>210</v>
      </c>
      <c r="E149" s="21" t="s">
        <v>154</v>
      </c>
      <c r="F149" s="21" t="s">
        <v>51</v>
      </c>
      <c r="G149" s="21" t="s">
        <v>19</v>
      </c>
      <c r="H149" s="22">
        <v>41582</v>
      </c>
      <c r="I149" s="23">
        <v>42017</v>
      </c>
      <c r="J149" s="23">
        <v>42195</v>
      </c>
      <c r="K149" s="24">
        <v>0</v>
      </c>
      <c r="L149" s="25" t="s">
        <v>127</v>
      </c>
      <c r="M149" s="26" t="s">
        <v>584</v>
      </c>
      <c r="N149" s="26" t="s">
        <v>585</v>
      </c>
      <c r="O149" s="27"/>
      <c r="P149" s="27">
        <v>13112</v>
      </c>
      <c r="Q149" s="28">
        <v>16000000</v>
      </c>
      <c r="R149" s="29">
        <v>0</v>
      </c>
      <c r="S149" s="29">
        <v>16045806</v>
      </c>
      <c r="T149" s="29">
        <v>9200387.3499999996</v>
      </c>
      <c r="U149" s="29">
        <v>871.8</v>
      </c>
      <c r="V149" s="29">
        <v>-7723526.8100000005</v>
      </c>
      <c r="W149" s="28">
        <v>-493586.35</v>
      </c>
      <c r="X149" s="28">
        <v>16000000</v>
      </c>
      <c r="Y149" s="28" t="s">
        <v>235</v>
      </c>
      <c r="Z149" s="30">
        <v>1068187.919999999</v>
      </c>
      <c r="AA149" s="31">
        <v>16000000</v>
      </c>
      <c r="AB149" s="32">
        <v>9240312.6500000004</v>
      </c>
      <c r="AC149" s="33">
        <v>-0.42248045937499995</v>
      </c>
      <c r="AD149" s="34">
        <v>9200387.3499999996</v>
      </c>
      <c r="AE149" s="32">
        <v>871.8</v>
      </c>
      <c r="AF149" s="32">
        <v>39053.5</v>
      </c>
      <c r="AG149" s="35" t="s">
        <v>235</v>
      </c>
      <c r="AH149" s="36">
        <v>-5.8457843521820978E-2</v>
      </c>
      <c r="AI149" s="37">
        <v>-0.22807791464742422</v>
      </c>
      <c r="AJ149" s="34">
        <v>0</v>
      </c>
      <c r="AK149" s="38">
        <v>31.894107240000004</v>
      </c>
      <c r="AL149" s="32">
        <v>0</v>
      </c>
      <c r="AM149" s="33">
        <v>3.3504111904761902</v>
      </c>
      <c r="AN149" s="39">
        <v>6</v>
      </c>
      <c r="AO149" s="39">
        <v>15</v>
      </c>
    </row>
    <row r="150" spans="1:41" s="41" customFormat="1" ht="27" customHeight="1">
      <c r="A150" s="18" t="s">
        <v>61</v>
      </c>
      <c r="B150" s="19">
        <v>13106</v>
      </c>
      <c r="C150" s="20" t="s">
        <v>586</v>
      </c>
      <c r="D150" s="21" t="s">
        <v>210</v>
      </c>
      <c r="E150" s="21" t="s">
        <v>154</v>
      </c>
      <c r="F150" s="21" t="s">
        <v>49</v>
      </c>
      <c r="G150" s="21" t="s">
        <v>142</v>
      </c>
      <c r="H150" s="22">
        <v>41493</v>
      </c>
      <c r="I150" s="23">
        <v>41882</v>
      </c>
      <c r="J150" s="23">
        <v>0</v>
      </c>
      <c r="K150" s="24">
        <v>0</v>
      </c>
      <c r="L150" s="25" t="s">
        <v>157</v>
      </c>
      <c r="M150" s="26" t="s">
        <v>587</v>
      </c>
      <c r="N150" s="26" t="s">
        <v>588</v>
      </c>
      <c r="O150" s="27"/>
      <c r="P150" s="27">
        <v>13106</v>
      </c>
      <c r="Q150" s="28">
        <v>1715000</v>
      </c>
      <c r="R150" s="29">
        <v>0</v>
      </c>
      <c r="S150" s="29">
        <v>1715000</v>
      </c>
      <c r="T150" s="29">
        <v>35347526.689999998</v>
      </c>
      <c r="U150" s="29">
        <v>0</v>
      </c>
      <c r="V150" s="29">
        <v>17614.53</v>
      </c>
      <c r="W150" s="28">
        <v>-115361.37</v>
      </c>
      <c r="X150" s="28">
        <v>1715000</v>
      </c>
      <c r="Y150" s="28" t="s">
        <v>235</v>
      </c>
      <c r="Z150" s="30">
        <v>247600.61</v>
      </c>
      <c r="AA150" s="31">
        <v>1715000</v>
      </c>
      <c r="AB150" s="32">
        <v>35347526.689999998</v>
      </c>
      <c r="AC150" s="33">
        <v>19.610802734693877</v>
      </c>
      <c r="AD150" s="34">
        <v>35347526.689999998</v>
      </c>
      <c r="AE150" s="32">
        <v>0</v>
      </c>
      <c r="AF150" s="32">
        <v>0</v>
      </c>
      <c r="AG150" s="35" t="s">
        <v>235</v>
      </c>
      <c r="AH150" s="36">
        <v>-0.18835558671649319</v>
      </c>
      <c r="AI150" s="37">
        <v>-0.26874307692307681</v>
      </c>
      <c r="AJ150" s="34">
        <v>17614.53</v>
      </c>
      <c r="AK150" s="38">
        <v>0.93171339406861797</v>
      </c>
      <c r="AL150" s="32">
        <v>0</v>
      </c>
      <c r="AM150" s="33">
        <v>1.8389917818181818</v>
      </c>
      <c r="AN150" s="39">
        <v>0</v>
      </c>
      <c r="AO150" s="39">
        <v>2</v>
      </c>
    </row>
    <row r="151" spans="1:41" s="41" customFormat="1" ht="27" customHeight="1">
      <c r="A151" s="18" t="s">
        <v>32</v>
      </c>
      <c r="B151" s="19">
        <v>13105</v>
      </c>
      <c r="C151" s="20" t="s">
        <v>589</v>
      </c>
      <c r="D151" s="21" t="s">
        <v>302</v>
      </c>
      <c r="E151" s="21" t="s">
        <v>154</v>
      </c>
      <c r="F151" s="21" t="s">
        <v>65</v>
      </c>
      <c r="G151" s="21" t="s">
        <v>156</v>
      </c>
      <c r="H151" s="22">
        <v>41678</v>
      </c>
      <c r="I151" s="23">
        <v>0</v>
      </c>
      <c r="J151" s="23">
        <v>0</v>
      </c>
      <c r="K151" s="24">
        <v>0</v>
      </c>
      <c r="L151" s="25" t="s">
        <v>234</v>
      </c>
      <c r="M151" s="26" t="s">
        <v>590</v>
      </c>
      <c r="N151" s="26" t="s">
        <v>591</v>
      </c>
      <c r="O151" s="27"/>
      <c r="P151" s="27">
        <v>13105</v>
      </c>
      <c r="Q151" s="28">
        <v>1947000</v>
      </c>
      <c r="R151" s="29">
        <v>0</v>
      </c>
      <c r="S151" s="29">
        <v>1947000</v>
      </c>
      <c r="T151" s="29">
        <v>1225101.06</v>
      </c>
      <c r="U151" s="29">
        <v>0</v>
      </c>
      <c r="V151" s="29">
        <v>143495</v>
      </c>
      <c r="W151" s="28">
        <v>239487.52000000002</v>
      </c>
      <c r="X151" s="28">
        <v>1947000</v>
      </c>
      <c r="Y151" s="28">
        <v>267487.06999999995</v>
      </c>
      <c r="Z151" s="30">
        <v>71429.350000000006</v>
      </c>
      <c r="AA151" s="31">
        <v>1947000</v>
      </c>
      <c r="AB151" s="32">
        <v>1492588.13</v>
      </c>
      <c r="AC151" s="33">
        <v>-0.23339079096045204</v>
      </c>
      <c r="AD151" s="34">
        <v>1225101.06</v>
      </c>
      <c r="AE151" s="32">
        <v>0</v>
      </c>
      <c r="AF151" s="32">
        <v>0</v>
      </c>
      <c r="AG151" s="35">
        <v>267487.06999999995</v>
      </c>
      <c r="AH151" s="36">
        <v>-3.6221877835396266E-2</v>
      </c>
      <c r="AI151" s="37">
        <v>-0.77756637458926614</v>
      </c>
      <c r="AJ151" s="34">
        <v>143495</v>
      </c>
      <c r="AK151" s="38">
        <v>0.46316872427983541</v>
      </c>
      <c r="AL151" s="32">
        <v>239487.52000000002</v>
      </c>
      <c r="AM151" s="33">
        <v>0.18074909775079107</v>
      </c>
      <c r="AN151" s="39">
        <v>0</v>
      </c>
      <c r="AO151" s="39">
        <v>0</v>
      </c>
    </row>
    <row r="152" spans="1:41" s="41" customFormat="1" ht="27" customHeight="1">
      <c r="A152" s="18" t="s">
        <v>64</v>
      </c>
      <c r="B152" s="19">
        <v>13096</v>
      </c>
      <c r="C152" s="20" t="s">
        <v>592</v>
      </c>
      <c r="D152" s="21" t="s">
        <v>210</v>
      </c>
      <c r="E152" s="21" t="s">
        <v>141</v>
      </c>
      <c r="F152" s="21" t="s">
        <v>31</v>
      </c>
      <c r="G152" s="21" t="s">
        <v>142</v>
      </c>
      <c r="H152" s="22">
        <v>41603</v>
      </c>
      <c r="I152" s="23">
        <v>42040</v>
      </c>
      <c r="J152" s="23">
        <v>0</v>
      </c>
      <c r="K152" s="24">
        <v>0</v>
      </c>
      <c r="L152" s="25" t="s">
        <v>121</v>
      </c>
      <c r="M152" s="26" t="s">
        <v>593</v>
      </c>
      <c r="N152" s="26" t="s">
        <v>594</v>
      </c>
      <c r="O152" s="27"/>
      <c r="P152" s="27">
        <v>13096</v>
      </c>
      <c r="Q152" s="28">
        <v>2660000</v>
      </c>
      <c r="R152" s="29">
        <v>0</v>
      </c>
      <c r="S152" s="29">
        <v>2668000</v>
      </c>
      <c r="T152" s="29">
        <v>198961.96</v>
      </c>
      <c r="U152" s="29">
        <v>0</v>
      </c>
      <c r="V152" s="29">
        <v>-49810</v>
      </c>
      <c r="W152" s="28">
        <v>-426602.39</v>
      </c>
      <c r="X152" s="28">
        <v>2660000</v>
      </c>
      <c r="Y152" s="28" t="s">
        <v>235</v>
      </c>
      <c r="Z152" s="30">
        <v>678663.9</v>
      </c>
      <c r="AA152" s="31">
        <v>2660000</v>
      </c>
      <c r="AB152" s="32">
        <v>198961.96</v>
      </c>
      <c r="AC152" s="33">
        <v>-0.9252022706766917</v>
      </c>
      <c r="AD152" s="34">
        <v>198961.96</v>
      </c>
      <c r="AE152" s="32">
        <v>0</v>
      </c>
      <c r="AF152" s="32">
        <v>0</v>
      </c>
      <c r="AG152" s="35" t="s">
        <v>235</v>
      </c>
      <c r="AH152" s="36">
        <v>-0.4295670943902053</v>
      </c>
      <c r="AI152" s="37">
        <v>-0.15328337256095201</v>
      </c>
      <c r="AJ152" s="34">
        <v>0</v>
      </c>
      <c r="AK152" s="38">
        <v>1.2594946600677259</v>
      </c>
      <c r="AL152" s="32">
        <v>0</v>
      </c>
      <c r="AM152" s="33">
        <v>3.3647582594235033</v>
      </c>
      <c r="AN152" s="39">
        <v>0</v>
      </c>
      <c r="AO152" s="39">
        <v>2</v>
      </c>
    </row>
    <row r="153" spans="1:41" s="41" customFormat="1" ht="27" customHeight="1">
      <c r="A153" s="18" t="s">
        <v>32</v>
      </c>
      <c r="B153" s="19">
        <v>13081</v>
      </c>
      <c r="C153" s="20" t="s">
        <v>595</v>
      </c>
      <c r="D153" s="21" t="s">
        <v>117</v>
      </c>
      <c r="E153" s="21" t="s">
        <v>136</v>
      </c>
      <c r="F153" s="21" t="s">
        <v>296</v>
      </c>
      <c r="G153" s="21" t="s">
        <v>165</v>
      </c>
      <c r="H153" s="22">
        <v>41521</v>
      </c>
      <c r="I153" s="23">
        <v>0</v>
      </c>
      <c r="J153" s="23">
        <v>0</v>
      </c>
      <c r="K153" s="24">
        <v>0</v>
      </c>
      <c r="L153" s="25" t="s">
        <v>234</v>
      </c>
      <c r="M153" s="26" t="s">
        <v>596</v>
      </c>
      <c r="N153" s="26" t="s">
        <v>597</v>
      </c>
      <c r="O153" s="27"/>
      <c r="P153" s="27">
        <v>13081</v>
      </c>
      <c r="Q153" s="28">
        <v>3238000</v>
      </c>
      <c r="R153" s="29">
        <v>0</v>
      </c>
      <c r="S153" s="29">
        <v>3564454</v>
      </c>
      <c r="T153" s="29">
        <v>3390558.14</v>
      </c>
      <c r="U153" s="29">
        <v>0</v>
      </c>
      <c r="V153" s="29">
        <v>-19825</v>
      </c>
      <c r="W153" s="28">
        <v>-314050</v>
      </c>
      <c r="X153" s="28">
        <v>3238000</v>
      </c>
      <c r="Y153" s="28">
        <v>-856972.03</v>
      </c>
      <c r="Z153" s="30">
        <v>409516.88999999984</v>
      </c>
      <c r="AA153" s="31">
        <v>3238000</v>
      </c>
      <c r="AB153" s="32">
        <v>2828483.1100000003</v>
      </c>
      <c r="AC153" s="33">
        <v>-0.12647217109326733</v>
      </c>
      <c r="AD153" s="34">
        <v>3390558.14</v>
      </c>
      <c r="AE153" s="32">
        <v>0</v>
      </c>
      <c r="AF153" s="32">
        <v>294897</v>
      </c>
      <c r="AG153" s="35">
        <v>-856972.03</v>
      </c>
      <c r="AH153" s="36">
        <v>-0.24299986193839684</v>
      </c>
      <c r="AI153" s="37">
        <v>-0.13285431519699811</v>
      </c>
      <c r="AJ153" s="34">
        <v>0</v>
      </c>
      <c r="AK153" s="38">
        <v>1.045627157652474</v>
      </c>
      <c r="AL153" s="32">
        <v>0</v>
      </c>
      <c r="AM153" s="33">
        <v>1.5947916666666666</v>
      </c>
      <c r="AN153" s="39">
        <v>0</v>
      </c>
      <c r="AO153" s="39">
        <v>0</v>
      </c>
    </row>
    <row r="154" spans="1:41" s="41" customFormat="1" ht="27" customHeight="1">
      <c r="A154" s="18" t="s">
        <v>46</v>
      </c>
      <c r="B154" s="58">
        <v>13064</v>
      </c>
      <c r="C154" s="59" t="s">
        <v>598</v>
      </c>
      <c r="D154" s="60" t="s">
        <v>210</v>
      </c>
      <c r="E154" s="21" t="s">
        <v>136</v>
      </c>
      <c r="F154" s="21" t="s">
        <v>38</v>
      </c>
      <c r="G154" s="21" t="s">
        <v>237</v>
      </c>
      <c r="H154" s="22">
        <v>41519</v>
      </c>
      <c r="I154" s="61">
        <v>41786</v>
      </c>
      <c r="J154" s="61">
        <v>0</v>
      </c>
      <c r="K154" s="62">
        <v>0</v>
      </c>
      <c r="L154" s="25" t="s">
        <v>127</v>
      </c>
      <c r="M154" s="63" t="s">
        <v>599</v>
      </c>
      <c r="N154" s="26" t="s">
        <v>600</v>
      </c>
      <c r="O154" s="64"/>
      <c r="P154" s="27">
        <v>13064</v>
      </c>
      <c r="Q154" s="65">
        <v>977000</v>
      </c>
      <c r="R154" s="66">
        <v>0</v>
      </c>
      <c r="S154" s="29">
        <v>987740</v>
      </c>
      <c r="T154" s="29">
        <v>7811054.8799999999</v>
      </c>
      <c r="U154" s="29">
        <v>202040.21</v>
      </c>
      <c r="V154" s="29">
        <v>-27880.010000000009</v>
      </c>
      <c r="W154" s="28">
        <v>16225</v>
      </c>
      <c r="X154" s="28">
        <v>977000</v>
      </c>
      <c r="Y154" s="28" t="s">
        <v>235</v>
      </c>
      <c r="Z154" s="30">
        <v>36997.210000000021</v>
      </c>
      <c r="AA154" s="67">
        <v>977000</v>
      </c>
      <c r="AB154" s="32">
        <v>8013095.0899999999</v>
      </c>
      <c r="AC154" s="33">
        <v>7.2017349948822922</v>
      </c>
      <c r="AD154" s="34">
        <v>7811054.8799999999</v>
      </c>
      <c r="AE154" s="32">
        <v>202040.21</v>
      </c>
      <c r="AF154" s="68">
        <v>0</v>
      </c>
      <c r="AG154" s="35" t="s">
        <v>235</v>
      </c>
      <c r="AH154" s="42">
        <v>-5.3242976002599189E-2</v>
      </c>
      <c r="AI154" s="37">
        <v>-4.121423428913943E-2</v>
      </c>
      <c r="AJ154" s="34">
        <v>0</v>
      </c>
      <c r="AK154" s="38">
        <v>1.2325271893244372</v>
      </c>
      <c r="AL154" s="32">
        <v>16225</v>
      </c>
      <c r="AM154" s="33">
        <v>0.91180866965620333</v>
      </c>
      <c r="AN154" s="39">
        <v>0</v>
      </c>
      <c r="AO154" s="39">
        <v>2</v>
      </c>
    </row>
    <row r="155" spans="1:41" s="41" customFormat="1" ht="27" customHeight="1">
      <c r="A155" s="18" t="s">
        <v>32</v>
      </c>
      <c r="B155" s="19">
        <v>13060</v>
      </c>
      <c r="C155" s="20" t="s">
        <v>601</v>
      </c>
      <c r="D155" s="21" t="s">
        <v>210</v>
      </c>
      <c r="E155" s="21" t="s">
        <v>154</v>
      </c>
      <c r="F155" s="21" t="s">
        <v>65</v>
      </c>
      <c r="G155" s="21" t="s">
        <v>156</v>
      </c>
      <c r="H155" s="22">
        <v>41724</v>
      </c>
      <c r="I155" s="23">
        <v>42133</v>
      </c>
      <c r="J155" s="23">
        <v>0</v>
      </c>
      <c r="K155" s="62">
        <v>0</v>
      </c>
      <c r="L155" s="25" t="s">
        <v>234</v>
      </c>
      <c r="M155" s="26" t="s">
        <v>602</v>
      </c>
      <c r="N155" s="26" t="s">
        <v>603</v>
      </c>
      <c r="O155" s="27"/>
      <c r="P155" s="27">
        <v>13060</v>
      </c>
      <c r="Q155" s="28">
        <v>650000</v>
      </c>
      <c r="R155" s="66">
        <v>0</v>
      </c>
      <c r="S155" s="29">
        <v>685000</v>
      </c>
      <c r="T155" s="29">
        <v>1995929.24</v>
      </c>
      <c r="U155" s="29">
        <v>0</v>
      </c>
      <c r="V155" s="29">
        <v>-1995</v>
      </c>
      <c r="W155" s="28">
        <v>36765.83</v>
      </c>
      <c r="X155" s="28">
        <v>650000</v>
      </c>
      <c r="Y155" s="28" t="s">
        <v>235</v>
      </c>
      <c r="Z155" s="30">
        <v>-44714.469999999943</v>
      </c>
      <c r="AA155" s="31">
        <v>650000</v>
      </c>
      <c r="AB155" s="32">
        <v>1995929.24</v>
      </c>
      <c r="AC155" s="33">
        <v>2.0706603692307692</v>
      </c>
      <c r="AD155" s="34">
        <v>1995929.24</v>
      </c>
      <c r="AE155" s="32">
        <v>0</v>
      </c>
      <c r="AF155" s="32">
        <v>0</v>
      </c>
      <c r="AG155" s="35" t="s">
        <v>235</v>
      </c>
      <c r="AH155" s="42">
        <v>0.16454073818830678</v>
      </c>
      <c r="AI155" s="37">
        <v>-0.26684188235294132</v>
      </c>
      <c r="AJ155" s="34">
        <v>0</v>
      </c>
      <c r="AK155" s="38">
        <v>1.014865871833085</v>
      </c>
      <c r="AL155" s="32">
        <v>36765.83</v>
      </c>
      <c r="AM155" s="33">
        <v>0.71061920503738685</v>
      </c>
      <c r="AN155" s="39">
        <v>0</v>
      </c>
      <c r="AO155" s="39">
        <v>1</v>
      </c>
    </row>
    <row r="156" spans="1:41" s="41" customFormat="1" ht="27" customHeight="1">
      <c r="A156" s="18" t="s">
        <v>330</v>
      </c>
      <c r="B156" s="19">
        <v>13058</v>
      </c>
      <c r="C156" s="20" t="s">
        <v>604</v>
      </c>
      <c r="D156" s="21" t="s">
        <v>210</v>
      </c>
      <c r="E156" s="21" t="s">
        <v>605</v>
      </c>
      <c r="F156" s="21" t="s">
        <v>606</v>
      </c>
      <c r="G156" s="21" t="s">
        <v>198</v>
      </c>
      <c r="H156" s="22">
        <v>41407</v>
      </c>
      <c r="I156" s="23">
        <v>41821</v>
      </c>
      <c r="J156" s="23">
        <v>41995</v>
      </c>
      <c r="K156" s="62">
        <v>0</v>
      </c>
      <c r="L156" s="25" t="s">
        <v>121</v>
      </c>
      <c r="M156" s="26" t="s">
        <v>607</v>
      </c>
      <c r="N156" s="26" t="s">
        <v>608</v>
      </c>
      <c r="O156" s="27"/>
      <c r="P156" s="27">
        <v>13058</v>
      </c>
      <c r="Q156" s="28">
        <v>10180000</v>
      </c>
      <c r="R156" s="66">
        <v>2092000</v>
      </c>
      <c r="S156" s="29">
        <v>10453379</v>
      </c>
      <c r="T156" s="29">
        <v>827631.42</v>
      </c>
      <c r="U156" s="29">
        <v>0</v>
      </c>
      <c r="V156" s="29">
        <v>-1839306.56</v>
      </c>
      <c r="W156" s="28">
        <v>0</v>
      </c>
      <c r="X156" s="28">
        <v>10180000</v>
      </c>
      <c r="Y156" s="28" t="s">
        <v>235</v>
      </c>
      <c r="Z156" s="30">
        <v>0</v>
      </c>
      <c r="AA156" s="31">
        <v>12272000</v>
      </c>
      <c r="AB156" s="32">
        <v>827631.42</v>
      </c>
      <c r="AC156" s="33">
        <v>-0.93255936929595828</v>
      </c>
      <c r="AD156" s="34">
        <v>827631.42</v>
      </c>
      <c r="AE156" s="32">
        <v>0</v>
      </c>
      <c r="AF156" s="32">
        <v>0</v>
      </c>
      <c r="AG156" s="35" t="s">
        <v>235</v>
      </c>
      <c r="AH156" s="42" t="e">
        <v>#DIV/0!</v>
      </c>
      <c r="AI156" s="37" t="e">
        <v>#DIV/0!</v>
      </c>
      <c r="AJ156" s="34">
        <v>0</v>
      </c>
      <c r="AK156" s="38" t="e">
        <v>#DIV/0!</v>
      </c>
      <c r="AL156" s="32">
        <v>0</v>
      </c>
      <c r="AM156" s="33" t="e">
        <v>#DIV/0!</v>
      </c>
      <c r="AN156" s="39">
        <v>0</v>
      </c>
      <c r="AO156" s="39">
        <v>0</v>
      </c>
    </row>
    <row r="157" spans="1:41" s="41" customFormat="1" ht="27" customHeight="1">
      <c r="A157" s="18" t="s">
        <v>61</v>
      </c>
      <c r="B157" s="19">
        <v>13054</v>
      </c>
      <c r="C157" s="20" t="s">
        <v>609</v>
      </c>
      <c r="D157" s="21" t="s">
        <v>210</v>
      </c>
      <c r="E157" s="21" t="s">
        <v>154</v>
      </c>
      <c r="F157" s="21" t="s">
        <v>535</v>
      </c>
      <c r="G157" s="21" t="s">
        <v>536</v>
      </c>
      <c r="H157" s="22">
        <v>41697</v>
      </c>
      <c r="I157" s="23">
        <v>42129</v>
      </c>
      <c r="J157" s="23">
        <v>0</v>
      </c>
      <c r="K157" s="62">
        <v>0</v>
      </c>
      <c r="L157" s="25" t="s">
        <v>234</v>
      </c>
      <c r="M157" s="26" t="s">
        <v>610</v>
      </c>
      <c r="N157" s="26" t="s">
        <v>611</v>
      </c>
      <c r="O157" s="27"/>
      <c r="P157" s="27">
        <v>13054</v>
      </c>
      <c r="Q157" s="28">
        <v>15880000</v>
      </c>
      <c r="R157" s="66">
        <v>0</v>
      </c>
      <c r="S157" s="29">
        <v>17551322</v>
      </c>
      <c r="T157" s="29">
        <v>991416.14</v>
      </c>
      <c r="U157" s="29">
        <v>0</v>
      </c>
      <c r="V157" s="29">
        <v>-517624.15</v>
      </c>
      <c r="W157" s="28">
        <v>-720912.5</v>
      </c>
      <c r="X157" s="28">
        <v>15880000</v>
      </c>
      <c r="Y157" s="28" t="s">
        <v>235</v>
      </c>
      <c r="Z157" s="30">
        <v>24293.100000000559</v>
      </c>
      <c r="AA157" s="31">
        <v>15880000</v>
      </c>
      <c r="AB157" s="32">
        <v>1040416.14</v>
      </c>
      <c r="AC157" s="33">
        <v>-0.93448261083123418</v>
      </c>
      <c r="AD157" s="34">
        <v>991416.14</v>
      </c>
      <c r="AE157" s="32">
        <v>0</v>
      </c>
      <c r="AF157" s="32">
        <v>49000</v>
      </c>
      <c r="AG157" s="35" t="s">
        <v>235</v>
      </c>
      <c r="AH157" s="42">
        <v>0.37808103935503878</v>
      </c>
      <c r="AI157" s="37">
        <v>-0.30242961744195335</v>
      </c>
      <c r="AJ157" s="34">
        <v>0</v>
      </c>
      <c r="AK157" s="38">
        <v>2.667603576030928</v>
      </c>
      <c r="AL157" s="32">
        <v>0</v>
      </c>
      <c r="AM157" s="33">
        <v>4.0967031786941579</v>
      </c>
      <c r="AN157" s="39">
        <v>0</v>
      </c>
      <c r="AO157" s="39">
        <v>1</v>
      </c>
    </row>
    <row r="158" spans="1:41" s="41" customFormat="1" ht="27" customHeight="1">
      <c r="A158" s="18" t="s">
        <v>24</v>
      </c>
      <c r="B158" s="19">
        <v>13016</v>
      </c>
      <c r="C158" s="20" t="s">
        <v>612</v>
      </c>
      <c r="D158" s="21" t="s">
        <v>117</v>
      </c>
      <c r="E158" s="21" t="s">
        <v>542</v>
      </c>
      <c r="F158" s="21" t="s">
        <v>613</v>
      </c>
      <c r="G158" s="21" t="s">
        <v>614</v>
      </c>
      <c r="H158" s="22">
        <v>41306</v>
      </c>
      <c r="I158" s="23">
        <v>0</v>
      </c>
      <c r="J158" s="23">
        <v>0</v>
      </c>
      <c r="K158" s="62">
        <v>0</v>
      </c>
      <c r="L158" s="25" t="s">
        <v>121</v>
      </c>
      <c r="M158" s="26" t="s">
        <v>615</v>
      </c>
      <c r="N158" s="26" t="s">
        <v>616</v>
      </c>
      <c r="O158" s="27"/>
      <c r="P158" s="27">
        <v>13016</v>
      </c>
      <c r="Q158" s="28">
        <v>18000000</v>
      </c>
      <c r="R158" s="66">
        <v>0</v>
      </c>
      <c r="S158" s="29">
        <v>18075872</v>
      </c>
      <c r="T158" s="29">
        <v>23104108.170000002</v>
      </c>
      <c r="U158" s="29">
        <v>120000</v>
      </c>
      <c r="V158" s="29">
        <v>460845</v>
      </c>
      <c r="W158" s="28">
        <v>-267896.5</v>
      </c>
      <c r="X158" s="28">
        <v>18000000</v>
      </c>
      <c r="Y158" s="28">
        <v>-11812114.810000002</v>
      </c>
      <c r="Z158" s="30">
        <v>6127161.6400000006</v>
      </c>
      <c r="AA158" s="31">
        <v>18000000</v>
      </c>
      <c r="AB158" s="32">
        <v>11411993.359999999</v>
      </c>
      <c r="AC158" s="33">
        <v>-0.36600036888888893</v>
      </c>
      <c r="AD158" s="34">
        <v>23104108.170000002</v>
      </c>
      <c r="AE158" s="32">
        <v>120000</v>
      </c>
      <c r="AF158" s="32">
        <v>0</v>
      </c>
      <c r="AG158" s="35">
        <v>-11812114.810000002</v>
      </c>
      <c r="AH158" s="42">
        <v>-0.38982070709584715</v>
      </c>
      <c r="AI158" s="37">
        <v>4.9534404584676971E-2</v>
      </c>
      <c r="AJ158" s="34">
        <v>460845</v>
      </c>
      <c r="AK158" s="38">
        <v>0.2910076923076923</v>
      </c>
      <c r="AL158" s="32">
        <v>0</v>
      </c>
      <c r="AM158" s="33">
        <v>1.8929883333333333</v>
      </c>
      <c r="AN158" s="39">
        <v>0</v>
      </c>
      <c r="AO158" s="39">
        <v>0</v>
      </c>
    </row>
    <row r="159" spans="1:41" s="41" customFormat="1" ht="27" customHeight="1">
      <c r="A159" s="18" t="s">
        <v>32</v>
      </c>
      <c r="B159" s="19">
        <v>12137</v>
      </c>
      <c r="C159" s="20" t="s">
        <v>617</v>
      </c>
      <c r="D159" s="21" t="s">
        <v>210</v>
      </c>
      <c r="E159" s="21" t="s">
        <v>154</v>
      </c>
      <c r="F159" s="21" t="s">
        <v>51</v>
      </c>
      <c r="G159" s="21" t="s">
        <v>70</v>
      </c>
      <c r="H159" s="22">
        <v>41381</v>
      </c>
      <c r="I159" s="23">
        <v>42340</v>
      </c>
      <c r="J159" s="23">
        <v>0</v>
      </c>
      <c r="K159" s="62">
        <v>0</v>
      </c>
      <c r="L159" s="25" t="s">
        <v>157</v>
      </c>
      <c r="M159" s="26" t="s">
        <v>618</v>
      </c>
      <c r="N159" s="26" t="s">
        <v>619</v>
      </c>
      <c r="O159" s="27"/>
      <c r="P159" s="27">
        <v>12137</v>
      </c>
      <c r="Q159" s="28">
        <v>58500000</v>
      </c>
      <c r="R159" s="66">
        <v>0</v>
      </c>
      <c r="S159" s="29">
        <v>63756970</v>
      </c>
      <c r="T159" s="29">
        <v>359673.87</v>
      </c>
      <c r="U159" s="29">
        <v>794339.62</v>
      </c>
      <c r="V159" s="29">
        <v>21414.339999999967</v>
      </c>
      <c r="W159" s="28">
        <v>1324100.3599999999</v>
      </c>
      <c r="X159" s="28">
        <v>58500000</v>
      </c>
      <c r="Y159" s="28">
        <v>53732809.899999999</v>
      </c>
      <c r="Z159" s="30">
        <v>2051891.9100000039</v>
      </c>
      <c r="AA159" s="31">
        <v>58500000</v>
      </c>
      <c r="AB159" s="32">
        <v>55102593.390000001</v>
      </c>
      <c r="AC159" s="33">
        <v>-5.8075326666666656E-2</v>
      </c>
      <c r="AD159" s="34">
        <v>359673.87</v>
      </c>
      <c r="AE159" s="32">
        <v>794339.62</v>
      </c>
      <c r="AF159" s="32">
        <v>215770</v>
      </c>
      <c r="AG159" s="35">
        <v>53732809.899999999</v>
      </c>
      <c r="AH159" s="42">
        <v>1.4511765137251892E-2</v>
      </c>
      <c r="AI159" s="37">
        <v>-0.16678516885769457</v>
      </c>
      <c r="AJ159" s="34">
        <v>21414.339999999967</v>
      </c>
      <c r="AK159" s="38">
        <v>0.93428664365170699</v>
      </c>
      <c r="AL159" s="32">
        <v>1324100.3599999999</v>
      </c>
      <c r="AM159" s="33">
        <v>0.44534491150905858</v>
      </c>
      <c r="AN159" s="39">
        <v>0</v>
      </c>
      <c r="AO159" s="39">
        <v>27</v>
      </c>
    </row>
    <row r="160" spans="1:41" s="41" customFormat="1" ht="27" customHeight="1">
      <c r="A160" s="18" t="s">
        <v>57</v>
      </c>
      <c r="B160" s="19">
        <v>12119</v>
      </c>
      <c r="C160" s="20" t="s">
        <v>620</v>
      </c>
      <c r="D160" s="21" t="s">
        <v>210</v>
      </c>
      <c r="E160" s="21" t="s">
        <v>154</v>
      </c>
      <c r="F160" s="21" t="s">
        <v>65</v>
      </c>
      <c r="G160" s="21" t="s">
        <v>156</v>
      </c>
      <c r="H160" s="22">
        <v>41359</v>
      </c>
      <c r="I160" s="23">
        <v>41781</v>
      </c>
      <c r="J160" s="23">
        <v>42216</v>
      </c>
      <c r="K160" s="62">
        <v>0</v>
      </c>
      <c r="L160" s="25" t="s">
        <v>121</v>
      </c>
      <c r="M160" s="26" t="s">
        <v>621</v>
      </c>
      <c r="N160" s="26" t="s">
        <v>622</v>
      </c>
      <c r="O160" s="27"/>
      <c r="P160" s="27">
        <v>12119</v>
      </c>
      <c r="Q160" s="28">
        <v>1570000</v>
      </c>
      <c r="R160" s="66">
        <v>0</v>
      </c>
      <c r="S160" s="29">
        <v>1571500</v>
      </c>
      <c r="T160" s="29">
        <v>0</v>
      </c>
      <c r="U160" s="29">
        <v>0</v>
      </c>
      <c r="V160" s="29">
        <v>-172047.53000000003</v>
      </c>
      <c r="W160" s="28">
        <v>-78710.570000000007</v>
      </c>
      <c r="X160" s="28" t="e">
        <v>#N/A</v>
      </c>
      <c r="Y160" s="28" t="s">
        <v>235</v>
      </c>
      <c r="Z160" s="30" t="e">
        <v>#N/A</v>
      </c>
      <c r="AA160" s="31">
        <v>1570000</v>
      </c>
      <c r="AB160" s="32">
        <v>1500</v>
      </c>
      <c r="AC160" s="33">
        <v>-0.99904458598726109</v>
      </c>
      <c r="AD160" s="34">
        <v>0</v>
      </c>
      <c r="AE160" s="32">
        <v>0</v>
      </c>
      <c r="AF160" s="32">
        <v>1500</v>
      </c>
      <c r="AG160" s="35" t="s">
        <v>235</v>
      </c>
      <c r="AH160" s="42" t="e">
        <v>#N/A</v>
      </c>
      <c r="AI160" s="37">
        <v>-0.23812805503168324</v>
      </c>
      <c r="AJ160" s="34">
        <v>0</v>
      </c>
      <c r="AK160" s="38">
        <v>1.7784956108597287</v>
      </c>
      <c r="AL160" s="32">
        <v>0</v>
      </c>
      <c r="AM160" s="33">
        <v>1.5428315172413793</v>
      </c>
      <c r="AN160" s="39">
        <v>0</v>
      </c>
      <c r="AO160" s="39">
        <v>7</v>
      </c>
    </row>
    <row r="161" spans="1:41" s="41" customFormat="1" ht="27" customHeight="1">
      <c r="A161" s="18" t="s">
        <v>57</v>
      </c>
      <c r="B161" s="19">
        <v>12071</v>
      </c>
      <c r="C161" s="20" t="s">
        <v>623</v>
      </c>
      <c r="D161" s="21" t="s">
        <v>210</v>
      </c>
      <c r="E161" s="21" t="s">
        <v>154</v>
      </c>
      <c r="F161" s="21" t="s">
        <v>318</v>
      </c>
      <c r="G161" s="21" t="s">
        <v>217</v>
      </c>
      <c r="H161" s="22">
        <v>41526</v>
      </c>
      <c r="I161" s="23">
        <v>41939</v>
      </c>
      <c r="J161" s="23">
        <v>0</v>
      </c>
      <c r="K161" s="62">
        <v>0</v>
      </c>
      <c r="L161" s="25" t="s">
        <v>234</v>
      </c>
      <c r="M161" s="26" t="s">
        <v>624</v>
      </c>
      <c r="N161" s="26" t="s">
        <v>625</v>
      </c>
      <c r="O161" s="27"/>
      <c r="P161" s="27">
        <v>12071</v>
      </c>
      <c r="Q161" s="28">
        <v>8622000</v>
      </c>
      <c r="R161" s="66">
        <v>0</v>
      </c>
      <c r="S161" s="29">
        <v>8824040</v>
      </c>
      <c r="T161" s="29">
        <v>0</v>
      </c>
      <c r="U161" s="29">
        <v>0</v>
      </c>
      <c r="V161" s="29">
        <v>-1043844.1499999999</v>
      </c>
      <c r="W161" s="28">
        <v>-535306.12000000011</v>
      </c>
      <c r="X161" s="28">
        <v>8622000</v>
      </c>
      <c r="Y161" s="28" t="s">
        <v>235</v>
      </c>
      <c r="Z161" s="30">
        <v>-75000.209999999264</v>
      </c>
      <c r="AA161" s="31">
        <v>8622000</v>
      </c>
      <c r="AB161" s="32">
        <v>0</v>
      </c>
      <c r="AC161" s="33">
        <v>-1</v>
      </c>
      <c r="AD161" s="34">
        <v>0</v>
      </c>
      <c r="AE161" s="32">
        <v>0</v>
      </c>
      <c r="AF161" s="32">
        <v>0</v>
      </c>
      <c r="AG161" s="35" t="s">
        <v>235</v>
      </c>
      <c r="AH161" s="42">
        <v>9.0629580232087614E-2</v>
      </c>
      <c r="AI161" s="37">
        <v>-0.1071117703370587</v>
      </c>
      <c r="AJ161" s="34">
        <v>0</v>
      </c>
      <c r="AK161" s="38">
        <v>2.5158933343014813</v>
      </c>
      <c r="AL161" s="32">
        <v>0</v>
      </c>
      <c r="AM161" s="33">
        <v>1.599497292605762</v>
      </c>
      <c r="AN161" s="39">
        <v>2</v>
      </c>
      <c r="AO161" s="39">
        <v>10</v>
      </c>
    </row>
    <row r="162" spans="1:41" s="41" customFormat="1" ht="27" customHeight="1">
      <c r="A162" s="18" t="s">
        <v>69</v>
      </c>
      <c r="B162" s="19">
        <v>12044</v>
      </c>
      <c r="C162" s="20" t="s">
        <v>626</v>
      </c>
      <c r="D162" s="21" t="s">
        <v>210</v>
      </c>
      <c r="E162" s="21" t="s">
        <v>154</v>
      </c>
      <c r="F162" s="21" t="s">
        <v>539</v>
      </c>
      <c r="G162" s="21" t="s">
        <v>247</v>
      </c>
      <c r="H162" s="22">
        <v>41764</v>
      </c>
      <c r="I162" s="23">
        <v>42121</v>
      </c>
      <c r="J162" s="23">
        <v>0</v>
      </c>
      <c r="K162" s="62">
        <v>0</v>
      </c>
      <c r="L162" s="25" t="s">
        <v>234</v>
      </c>
      <c r="M162" s="26" t="s">
        <v>627</v>
      </c>
      <c r="N162" s="26" t="s">
        <v>628</v>
      </c>
      <c r="O162" s="27"/>
      <c r="P162" s="27">
        <v>12044</v>
      </c>
      <c r="Q162" s="28">
        <v>3830000</v>
      </c>
      <c r="R162" s="66">
        <v>0</v>
      </c>
      <c r="S162" s="29">
        <v>3834800</v>
      </c>
      <c r="T162" s="29">
        <v>0</v>
      </c>
      <c r="U162" s="29">
        <v>0</v>
      </c>
      <c r="V162" s="29">
        <v>-61072.5</v>
      </c>
      <c r="W162" s="28">
        <v>-40305.81</v>
      </c>
      <c r="X162" s="28">
        <v>3830000</v>
      </c>
      <c r="Y162" s="28" t="s">
        <v>235</v>
      </c>
      <c r="Z162" s="30">
        <v>1054974.6800000002</v>
      </c>
      <c r="AA162" s="31">
        <v>3830000</v>
      </c>
      <c r="AB162" s="32">
        <v>0</v>
      </c>
      <c r="AC162" s="33">
        <v>-1</v>
      </c>
      <c r="AD162" s="34">
        <v>0</v>
      </c>
      <c r="AE162" s="32">
        <v>0</v>
      </c>
      <c r="AF162" s="32">
        <v>0</v>
      </c>
      <c r="AG162" s="35" t="s">
        <v>235</v>
      </c>
      <c r="AH162" s="42">
        <v>-0.40930164820715442</v>
      </c>
      <c r="AI162" s="37">
        <v>-0.19638748333455811</v>
      </c>
      <c r="AJ162" s="34">
        <v>0</v>
      </c>
      <c r="AK162" s="38">
        <v>1.2876707489401791</v>
      </c>
      <c r="AL162" s="32">
        <v>0</v>
      </c>
      <c r="AM162" s="33">
        <v>1.2890859601936524</v>
      </c>
      <c r="AN162" s="39">
        <v>0</v>
      </c>
      <c r="AO162" s="39">
        <v>1</v>
      </c>
    </row>
    <row r="163" spans="1:41" s="2" customFormat="1" ht="27" customHeight="1">
      <c r="A163" s="69" t="s">
        <v>20</v>
      </c>
      <c r="B163" s="70">
        <v>11229</v>
      </c>
      <c r="C163" s="26" t="s">
        <v>629</v>
      </c>
      <c r="D163" s="71" t="s">
        <v>210</v>
      </c>
      <c r="E163" s="21" t="s">
        <v>154</v>
      </c>
      <c r="F163" s="71" t="s">
        <v>60</v>
      </c>
      <c r="G163" s="71" t="s">
        <v>156</v>
      </c>
      <c r="H163" s="72">
        <v>41709</v>
      </c>
      <c r="I163" s="23">
        <v>42133</v>
      </c>
      <c r="J163" s="23">
        <v>0</v>
      </c>
      <c r="K163" s="62">
        <v>0</v>
      </c>
      <c r="L163" s="25" t="s">
        <v>127</v>
      </c>
      <c r="M163" s="26" t="s">
        <v>630</v>
      </c>
      <c r="N163" s="26" t="s">
        <v>631</v>
      </c>
      <c r="O163" s="27"/>
      <c r="P163" s="27">
        <v>11229</v>
      </c>
      <c r="Q163" s="28">
        <v>1099000</v>
      </c>
      <c r="R163" s="66">
        <v>0</v>
      </c>
      <c r="S163" s="29">
        <v>1101000</v>
      </c>
      <c r="T163" s="29">
        <v>0</v>
      </c>
      <c r="U163" s="29">
        <v>0</v>
      </c>
      <c r="V163" s="29">
        <v>-191656.97999999998</v>
      </c>
      <c r="W163" s="28">
        <v>-142193.84999999998</v>
      </c>
      <c r="X163" s="28">
        <v>1099000</v>
      </c>
      <c r="Y163" s="28" t="s">
        <v>235</v>
      </c>
      <c r="Z163" s="30">
        <v>224642.99</v>
      </c>
      <c r="AA163" s="73">
        <v>1099000</v>
      </c>
      <c r="AB163" s="32">
        <v>2000</v>
      </c>
      <c r="AC163" s="74">
        <v>-0.99818016378525931</v>
      </c>
      <c r="AD163" s="34">
        <v>0</v>
      </c>
      <c r="AE163" s="32">
        <v>0</v>
      </c>
      <c r="AF163" s="28">
        <v>2000</v>
      </c>
      <c r="AG163" s="35" t="s">
        <v>235</v>
      </c>
      <c r="AH163" s="75">
        <v>-1.2822580406646768E-2</v>
      </c>
      <c r="AI163" s="76">
        <v>-0.3830494619313376</v>
      </c>
      <c r="AJ163" s="77">
        <v>0</v>
      </c>
      <c r="AK163" s="78">
        <v>1.8519981329184263</v>
      </c>
      <c r="AL163" s="28">
        <v>0</v>
      </c>
      <c r="AM163" s="74">
        <v>1.8079196022727271</v>
      </c>
      <c r="AN163" s="39">
        <v>2</v>
      </c>
      <c r="AO163" s="39">
        <v>6</v>
      </c>
    </row>
  </sheetData>
  <mergeCells count="21">
    <mergeCell ref="AH2:AH3"/>
    <mergeCell ref="AI2:AI3"/>
    <mergeCell ref="AJ2:AK2"/>
    <mergeCell ref="AL2:AM2"/>
    <mergeCell ref="AN2:AO2"/>
    <mergeCell ref="AG2:AG3"/>
    <mergeCell ref="A1:AM1"/>
    <mergeCell ref="A2:A3"/>
    <mergeCell ref="B2:B3"/>
    <mergeCell ref="C2:C3"/>
    <mergeCell ref="D2:D3"/>
    <mergeCell ref="E2:E3"/>
    <mergeCell ref="F2:F3"/>
    <mergeCell ref="G2:G3"/>
    <mergeCell ref="H2:H3"/>
    <mergeCell ref="I2:Z2"/>
    <mergeCell ref="AA2:AA3"/>
    <mergeCell ref="AB2:AB3"/>
    <mergeCell ref="AC2:AC3"/>
    <mergeCell ref="AD2:AD3"/>
    <mergeCell ref="AE2:AF2"/>
  </mergeCells>
  <phoneticPr fontId="1" type="noConversion"/>
  <conditionalFormatting sqref="AI2">
    <cfRule type="containsErrors" dxfId="1105" priority="1343">
      <formula>ISERROR(AI2)</formula>
    </cfRule>
  </conditionalFormatting>
  <conditionalFormatting sqref="AL2">
    <cfRule type="containsErrors" dxfId="1104" priority="1342">
      <formula>ISERROR(AL2)</formula>
    </cfRule>
  </conditionalFormatting>
  <conditionalFormatting sqref="AB2">
    <cfRule type="containsErrors" dxfId="1103" priority="1341">
      <formula>ISERROR(AB2)</formula>
    </cfRule>
  </conditionalFormatting>
  <conditionalFormatting sqref="AH2">
    <cfRule type="containsErrors" dxfId="1102" priority="1340">
      <formula>ISERROR(AH2)</formula>
    </cfRule>
  </conditionalFormatting>
  <conditionalFormatting sqref="AJ2">
    <cfRule type="containsErrors" dxfId="1101" priority="1339">
      <formula>ISERROR(AJ2)</formula>
    </cfRule>
  </conditionalFormatting>
  <conditionalFormatting sqref="AA2">
    <cfRule type="containsErrors" dxfId="1100" priority="1338">
      <formula>ISERROR(AA2)</formula>
    </cfRule>
  </conditionalFormatting>
  <conditionalFormatting sqref="D158 F158:H158 D156 F156:H156 D146:D147 F146:H147 D2:H2 D3 F3:H3">
    <cfRule type="cellIs" dxfId="1099" priority="1337" operator="equal">
      <formula>0</formula>
    </cfRule>
  </conditionalFormatting>
  <conditionalFormatting sqref="AL3">
    <cfRule type="cellIs" dxfId="1098" priority="1336" operator="equal">
      <formula>0</formula>
    </cfRule>
  </conditionalFormatting>
  <conditionalFormatting sqref="AM3">
    <cfRule type="cellIs" dxfId="1097" priority="1335" operator="equal">
      <formula>0</formula>
    </cfRule>
  </conditionalFormatting>
  <conditionalFormatting sqref="AO163:AO1048099 AO140:AO161 AO132:AO138 AO128 AO130 AO123:AO126 AO121 AO118 AO110 AO101 AO99 AO2:AO3">
    <cfRule type="iconSet" priority="1334">
      <iconSet showValue="0" reverse="1">
        <cfvo type="percent" val="0"/>
        <cfvo type="num" val="0.5"/>
        <cfvo type="num" val="1"/>
      </iconSet>
    </cfRule>
  </conditionalFormatting>
  <conditionalFormatting sqref="AC2">
    <cfRule type="containsErrors" dxfId="1096" priority="1333">
      <formula>ISERROR(AC2)</formula>
    </cfRule>
  </conditionalFormatting>
  <conditionalFormatting sqref="AE128:AF128 AE123:AF126 AE120:AF121 AE118:AF118 AE110:AF110 AE104:AF104 AE101:AF101 AE99:AF99 AE1:AF3">
    <cfRule type="cellIs" dxfId="1095" priority="1332" operator="equal">
      <formula>0</formula>
    </cfRule>
  </conditionalFormatting>
  <conditionalFormatting sqref="AJ20 AL20">
    <cfRule type="cellIs" dxfId="1094" priority="1331" operator="equal">
      <formula>0</formula>
    </cfRule>
  </conditionalFormatting>
  <conditionalFormatting sqref="AA20">
    <cfRule type="cellIs" dxfId="1093" priority="1330" operator="greaterThan">
      <formula>1000000</formula>
    </cfRule>
  </conditionalFormatting>
  <conditionalFormatting sqref="H20">
    <cfRule type="cellIs" dxfId="1092" priority="1329" operator="equal">
      <formula>0</formula>
    </cfRule>
  </conditionalFormatting>
  <conditionalFormatting sqref="AH20">
    <cfRule type="containsErrors" dxfId="1091" priority="1328">
      <formula>ISERROR(AH20)</formula>
    </cfRule>
  </conditionalFormatting>
  <conditionalFormatting sqref="AI20">
    <cfRule type="containsErrors" dxfId="1090" priority="1327">
      <formula>ISERROR(AI20)</formula>
    </cfRule>
  </conditionalFormatting>
  <conditionalFormatting sqref="D20:H20">
    <cfRule type="cellIs" dxfId="1089" priority="1326" operator="equal">
      <formula>0</formula>
    </cfRule>
  </conditionalFormatting>
  <conditionalFormatting sqref="AN20">
    <cfRule type="iconSet" priority="1325">
      <iconSet showValue="0" reverse="1">
        <cfvo type="percent" val="0"/>
        <cfvo type="num" val="0.5"/>
        <cfvo type="num" val="1"/>
      </iconSet>
    </cfRule>
  </conditionalFormatting>
  <conditionalFormatting sqref="AO20">
    <cfRule type="iconSet" priority="1324">
      <iconSet showValue="0" reverse="1">
        <cfvo type="percent" val="0"/>
        <cfvo type="num" val="0.5"/>
        <cfvo type="num" val="1"/>
      </iconSet>
    </cfRule>
  </conditionalFormatting>
  <conditionalFormatting sqref="AE20:AF20">
    <cfRule type="cellIs" dxfId="1088" priority="1323" operator="equal">
      <formula>0</formula>
    </cfRule>
  </conditionalFormatting>
  <conditionalFormatting sqref="AJ16 AL16">
    <cfRule type="cellIs" dxfId="1087" priority="1322" operator="equal">
      <formula>0</formula>
    </cfRule>
  </conditionalFormatting>
  <conditionalFormatting sqref="AA16">
    <cfRule type="cellIs" dxfId="1086" priority="1321" operator="greaterThan">
      <formula>1000000</formula>
    </cfRule>
  </conditionalFormatting>
  <conditionalFormatting sqref="H16">
    <cfRule type="cellIs" dxfId="1085" priority="1320" operator="equal">
      <formula>0</formula>
    </cfRule>
  </conditionalFormatting>
  <conditionalFormatting sqref="AH16">
    <cfRule type="containsErrors" dxfId="1084" priority="1319">
      <formula>ISERROR(AH16)</formula>
    </cfRule>
  </conditionalFormatting>
  <conditionalFormatting sqref="AI16">
    <cfRule type="containsErrors" dxfId="1083" priority="1318">
      <formula>ISERROR(AI16)</formula>
    </cfRule>
  </conditionalFormatting>
  <conditionalFormatting sqref="D16:H16">
    <cfRule type="cellIs" dxfId="1082" priority="1317" operator="equal">
      <formula>0</formula>
    </cfRule>
  </conditionalFormatting>
  <conditionalFormatting sqref="AN16">
    <cfRule type="iconSet" priority="1316">
      <iconSet showValue="0" reverse="1">
        <cfvo type="percent" val="0"/>
        <cfvo type="num" val="0.5"/>
        <cfvo type="num" val="1"/>
      </iconSet>
    </cfRule>
  </conditionalFormatting>
  <conditionalFormatting sqref="AO16">
    <cfRule type="iconSet" priority="1315">
      <iconSet showValue="0" reverse="1">
        <cfvo type="percent" val="0"/>
        <cfvo type="num" val="0.5"/>
        <cfvo type="num" val="1"/>
      </iconSet>
    </cfRule>
  </conditionalFormatting>
  <conditionalFormatting sqref="AE16:AF16">
    <cfRule type="cellIs" dxfId="1081" priority="1314" operator="equal">
      <formula>0</formula>
    </cfRule>
  </conditionalFormatting>
  <conditionalFormatting sqref="AJ4 AL4">
    <cfRule type="cellIs" dxfId="1080" priority="1313" operator="equal">
      <formula>0</formula>
    </cfRule>
  </conditionalFormatting>
  <conditionalFormatting sqref="AA4">
    <cfRule type="cellIs" dxfId="1079" priority="1312" operator="greaterThan">
      <formula>1000000</formula>
    </cfRule>
  </conditionalFormatting>
  <conditionalFormatting sqref="H4">
    <cfRule type="cellIs" dxfId="1078" priority="1311" operator="equal">
      <formula>0</formula>
    </cfRule>
  </conditionalFormatting>
  <conditionalFormatting sqref="AH4">
    <cfRule type="containsErrors" dxfId="1077" priority="1310">
      <formula>ISERROR(AH4)</formula>
    </cfRule>
  </conditionalFormatting>
  <conditionalFormatting sqref="AI4">
    <cfRule type="containsErrors" dxfId="1076" priority="1309">
      <formula>ISERROR(AI4)</formula>
    </cfRule>
  </conditionalFormatting>
  <conditionalFormatting sqref="D4:H4">
    <cfRule type="cellIs" dxfId="1075" priority="1308" operator="equal">
      <formula>0</formula>
    </cfRule>
  </conditionalFormatting>
  <conditionalFormatting sqref="AN4">
    <cfRule type="iconSet" priority="1307">
      <iconSet showValue="0" reverse="1">
        <cfvo type="percent" val="0"/>
        <cfvo type="num" val="0.5"/>
        <cfvo type="num" val="1"/>
      </iconSet>
    </cfRule>
  </conditionalFormatting>
  <conditionalFormatting sqref="AO4">
    <cfRule type="iconSet" priority="1306">
      <iconSet showValue="0" reverse="1">
        <cfvo type="percent" val="0"/>
        <cfvo type="num" val="0.5"/>
        <cfvo type="num" val="1"/>
      </iconSet>
    </cfRule>
  </conditionalFormatting>
  <conditionalFormatting sqref="AE4:AF4">
    <cfRule type="cellIs" dxfId="1074" priority="1305" operator="equal">
      <formula>0</formula>
    </cfRule>
  </conditionalFormatting>
  <conditionalFormatting sqref="AJ11 AL11">
    <cfRule type="cellIs" dxfId="1073" priority="1304" operator="equal">
      <formula>0</formula>
    </cfRule>
  </conditionalFormatting>
  <conditionalFormatting sqref="AA11">
    <cfRule type="cellIs" dxfId="1072" priority="1303" operator="greaterThan">
      <formula>1000000</formula>
    </cfRule>
  </conditionalFormatting>
  <conditionalFormatting sqref="H11">
    <cfRule type="cellIs" dxfId="1071" priority="1302" operator="equal">
      <formula>0</formula>
    </cfRule>
  </conditionalFormatting>
  <conditionalFormatting sqref="AH11">
    <cfRule type="containsErrors" dxfId="1070" priority="1301">
      <formula>ISERROR(AH11)</formula>
    </cfRule>
  </conditionalFormatting>
  <conditionalFormatting sqref="AI11">
    <cfRule type="containsErrors" dxfId="1069" priority="1300">
      <formula>ISERROR(AI11)</formula>
    </cfRule>
  </conditionalFormatting>
  <conditionalFormatting sqref="D11:H11">
    <cfRule type="cellIs" dxfId="1068" priority="1299" operator="equal">
      <formula>0</formula>
    </cfRule>
  </conditionalFormatting>
  <conditionalFormatting sqref="AN11">
    <cfRule type="iconSet" priority="1298">
      <iconSet showValue="0" reverse="1">
        <cfvo type="percent" val="0"/>
        <cfvo type="num" val="0.5"/>
        <cfvo type="num" val="1"/>
      </iconSet>
    </cfRule>
  </conditionalFormatting>
  <conditionalFormatting sqref="AO11">
    <cfRule type="iconSet" priority="1297">
      <iconSet showValue="0" reverse="1">
        <cfvo type="percent" val="0"/>
        <cfvo type="num" val="0.5"/>
        <cfvo type="num" val="1"/>
      </iconSet>
    </cfRule>
  </conditionalFormatting>
  <conditionalFormatting sqref="AE11:AF11">
    <cfRule type="cellIs" dxfId="1067" priority="1296" operator="equal">
      <formula>0</formula>
    </cfRule>
  </conditionalFormatting>
  <conditionalFormatting sqref="AJ17 AL17">
    <cfRule type="cellIs" dxfId="1066" priority="1295" operator="equal">
      <formula>0</formula>
    </cfRule>
  </conditionalFormatting>
  <conditionalFormatting sqref="AA17">
    <cfRule type="cellIs" dxfId="1065" priority="1294" operator="greaterThan">
      <formula>1000000</formula>
    </cfRule>
  </conditionalFormatting>
  <conditionalFormatting sqref="H17">
    <cfRule type="cellIs" dxfId="1064" priority="1293" operator="equal">
      <formula>0</formula>
    </cfRule>
  </conditionalFormatting>
  <conditionalFormatting sqref="AH17">
    <cfRule type="containsErrors" dxfId="1063" priority="1292">
      <formula>ISERROR(AH17)</formula>
    </cfRule>
  </conditionalFormatting>
  <conditionalFormatting sqref="AI17">
    <cfRule type="containsErrors" dxfId="1062" priority="1291">
      <formula>ISERROR(AI17)</formula>
    </cfRule>
  </conditionalFormatting>
  <conditionalFormatting sqref="D17:H17">
    <cfRule type="cellIs" dxfId="1061" priority="1290" operator="equal">
      <formula>0</formula>
    </cfRule>
  </conditionalFormatting>
  <conditionalFormatting sqref="AN17">
    <cfRule type="iconSet" priority="1289">
      <iconSet showValue="0" reverse="1">
        <cfvo type="percent" val="0"/>
        <cfvo type="num" val="0.5"/>
        <cfvo type="num" val="1"/>
      </iconSet>
    </cfRule>
  </conditionalFormatting>
  <conditionalFormatting sqref="AO17">
    <cfRule type="iconSet" priority="1288">
      <iconSet showValue="0" reverse="1">
        <cfvo type="percent" val="0"/>
        <cfvo type="num" val="0.5"/>
        <cfvo type="num" val="1"/>
      </iconSet>
    </cfRule>
  </conditionalFormatting>
  <conditionalFormatting sqref="AE17:AF17">
    <cfRule type="cellIs" dxfId="1060" priority="1287" operator="equal">
      <formula>0</formula>
    </cfRule>
  </conditionalFormatting>
  <conditionalFormatting sqref="AJ10 AL10">
    <cfRule type="cellIs" dxfId="1059" priority="1286" operator="equal">
      <formula>0</formula>
    </cfRule>
  </conditionalFormatting>
  <conditionalFormatting sqref="AA10">
    <cfRule type="cellIs" dxfId="1058" priority="1285" operator="greaterThan">
      <formula>1000000</formula>
    </cfRule>
  </conditionalFormatting>
  <conditionalFormatting sqref="H10">
    <cfRule type="cellIs" dxfId="1057" priority="1284" operator="equal">
      <formula>0</formula>
    </cfRule>
  </conditionalFormatting>
  <conditionalFormatting sqref="AH10">
    <cfRule type="containsErrors" dxfId="1056" priority="1283">
      <formula>ISERROR(AH10)</formula>
    </cfRule>
  </conditionalFormatting>
  <conditionalFormatting sqref="AI10">
    <cfRule type="containsErrors" dxfId="1055" priority="1282">
      <formula>ISERROR(AI10)</formula>
    </cfRule>
  </conditionalFormatting>
  <conditionalFormatting sqref="D10:H10">
    <cfRule type="cellIs" dxfId="1054" priority="1281" operator="equal">
      <formula>0</formula>
    </cfRule>
  </conditionalFormatting>
  <conditionalFormatting sqref="AN10">
    <cfRule type="iconSet" priority="1280">
      <iconSet showValue="0" reverse="1">
        <cfvo type="percent" val="0"/>
        <cfvo type="num" val="0.5"/>
        <cfvo type="num" val="1"/>
      </iconSet>
    </cfRule>
  </conditionalFormatting>
  <conditionalFormatting sqref="AO10">
    <cfRule type="iconSet" priority="1279">
      <iconSet showValue="0" reverse="1">
        <cfvo type="percent" val="0"/>
        <cfvo type="num" val="0.5"/>
        <cfvo type="num" val="1"/>
      </iconSet>
    </cfRule>
  </conditionalFormatting>
  <conditionalFormatting sqref="AE10:AF10">
    <cfRule type="cellIs" dxfId="1053" priority="1278" operator="equal">
      <formula>0</formula>
    </cfRule>
  </conditionalFormatting>
  <conditionalFormatting sqref="AJ21 AL21">
    <cfRule type="cellIs" dxfId="1052" priority="1277" operator="equal">
      <formula>0</formula>
    </cfRule>
  </conditionalFormatting>
  <conditionalFormatting sqref="AA21">
    <cfRule type="cellIs" dxfId="1051" priority="1276" operator="greaterThan">
      <formula>1000000</formula>
    </cfRule>
  </conditionalFormatting>
  <conditionalFormatting sqref="H21">
    <cfRule type="cellIs" dxfId="1050" priority="1275" operator="equal">
      <formula>0</formula>
    </cfRule>
  </conditionalFormatting>
  <conditionalFormatting sqref="AH21">
    <cfRule type="containsErrors" dxfId="1049" priority="1274">
      <formula>ISERROR(AH21)</formula>
    </cfRule>
  </conditionalFormatting>
  <conditionalFormatting sqref="AI21">
    <cfRule type="containsErrors" dxfId="1048" priority="1273">
      <formula>ISERROR(AI21)</formula>
    </cfRule>
  </conditionalFormatting>
  <conditionalFormatting sqref="D21:H21">
    <cfRule type="cellIs" dxfId="1047" priority="1272" operator="equal">
      <formula>0</formula>
    </cfRule>
  </conditionalFormatting>
  <conditionalFormatting sqref="AN21">
    <cfRule type="iconSet" priority="1271">
      <iconSet showValue="0" reverse="1">
        <cfvo type="percent" val="0"/>
        <cfvo type="num" val="0.5"/>
        <cfvo type="num" val="1"/>
      </iconSet>
    </cfRule>
  </conditionalFormatting>
  <conditionalFormatting sqref="AO21">
    <cfRule type="iconSet" priority="1270">
      <iconSet showValue="0" reverse="1">
        <cfvo type="percent" val="0"/>
        <cfvo type="num" val="0.5"/>
        <cfvo type="num" val="1"/>
      </iconSet>
    </cfRule>
  </conditionalFormatting>
  <conditionalFormatting sqref="AE21:AF21">
    <cfRule type="cellIs" dxfId="1046" priority="1269" operator="equal">
      <formula>0</formula>
    </cfRule>
  </conditionalFormatting>
  <conditionalFormatting sqref="AJ14 AL14">
    <cfRule type="cellIs" dxfId="1045" priority="1268" operator="equal">
      <formula>0</formula>
    </cfRule>
  </conditionalFormatting>
  <conditionalFormatting sqref="AA14">
    <cfRule type="cellIs" dxfId="1044" priority="1267" operator="greaterThan">
      <formula>1000000</formula>
    </cfRule>
  </conditionalFormatting>
  <conditionalFormatting sqref="H14">
    <cfRule type="cellIs" dxfId="1043" priority="1266" operator="equal">
      <formula>0</formula>
    </cfRule>
  </conditionalFormatting>
  <conditionalFormatting sqref="AH14">
    <cfRule type="containsErrors" dxfId="1042" priority="1265">
      <formula>ISERROR(AH14)</formula>
    </cfRule>
  </conditionalFormatting>
  <conditionalFormatting sqref="AI14">
    <cfRule type="containsErrors" dxfId="1041" priority="1264">
      <formula>ISERROR(AI14)</formula>
    </cfRule>
  </conditionalFormatting>
  <conditionalFormatting sqref="D14:H14">
    <cfRule type="cellIs" dxfId="1040" priority="1263" operator="equal">
      <formula>0</formula>
    </cfRule>
  </conditionalFormatting>
  <conditionalFormatting sqref="AN14">
    <cfRule type="iconSet" priority="1262">
      <iconSet showValue="0" reverse="1">
        <cfvo type="percent" val="0"/>
        <cfvo type="num" val="0.5"/>
        <cfvo type="num" val="1"/>
      </iconSet>
    </cfRule>
  </conditionalFormatting>
  <conditionalFormatting sqref="AO14">
    <cfRule type="iconSet" priority="1261">
      <iconSet showValue="0" reverse="1">
        <cfvo type="percent" val="0"/>
        <cfvo type="num" val="0.5"/>
        <cfvo type="num" val="1"/>
      </iconSet>
    </cfRule>
  </conditionalFormatting>
  <conditionalFormatting sqref="AE14:AF14">
    <cfRule type="cellIs" dxfId="1039" priority="1260" operator="equal">
      <formula>0</formula>
    </cfRule>
  </conditionalFormatting>
  <conditionalFormatting sqref="AJ18 AL18">
    <cfRule type="cellIs" dxfId="1038" priority="1259" operator="equal">
      <formula>0</formula>
    </cfRule>
  </conditionalFormatting>
  <conditionalFormatting sqref="AA18">
    <cfRule type="cellIs" dxfId="1037" priority="1258" operator="greaterThan">
      <formula>1000000</formula>
    </cfRule>
  </conditionalFormatting>
  <conditionalFormatting sqref="H18">
    <cfRule type="cellIs" dxfId="1036" priority="1257" operator="equal">
      <formula>0</formula>
    </cfRule>
  </conditionalFormatting>
  <conditionalFormatting sqref="AH18">
    <cfRule type="containsErrors" dxfId="1035" priority="1256">
      <formula>ISERROR(AH18)</formula>
    </cfRule>
  </conditionalFormatting>
  <conditionalFormatting sqref="AI18">
    <cfRule type="containsErrors" dxfId="1034" priority="1255">
      <formula>ISERROR(AI18)</formula>
    </cfRule>
  </conditionalFormatting>
  <conditionalFormatting sqref="D18:H18">
    <cfRule type="cellIs" dxfId="1033" priority="1254" operator="equal">
      <formula>0</formula>
    </cfRule>
  </conditionalFormatting>
  <conditionalFormatting sqref="AN18">
    <cfRule type="iconSet" priority="1253">
      <iconSet showValue="0" reverse="1">
        <cfvo type="percent" val="0"/>
        <cfvo type="num" val="0.5"/>
        <cfvo type="num" val="1"/>
      </iconSet>
    </cfRule>
  </conditionalFormatting>
  <conditionalFormatting sqref="AO18">
    <cfRule type="iconSet" priority="1252">
      <iconSet showValue="0" reverse="1">
        <cfvo type="percent" val="0"/>
        <cfvo type="num" val="0.5"/>
        <cfvo type="num" val="1"/>
      </iconSet>
    </cfRule>
  </conditionalFormatting>
  <conditionalFormatting sqref="AE18:AF18">
    <cfRule type="cellIs" dxfId="1032" priority="1251" operator="equal">
      <formula>0</formula>
    </cfRule>
  </conditionalFormatting>
  <conditionalFormatting sqref="AJ9 AL9">
    <cfRule type="cellIs" dxfId="1031" priority="1250" operator="equal">
      <formula>0</formula>
    </cfRule>
  </conditionalFormatting>
  <conditionalFormatting sqref="AA9">
    <cfRule type="cellIs" dxfId="1030" priority="1249" operator="greaterThan">
      <formula>1000000</formula>
    </cfRule>
  </conditionalFormatting>
  <conditionalFormatting sqref="H9">
    <cfRule type="cellIs" dxfId="1029" priority="1248" operator="equal">
      <formula>0</formula>
    </cfRule>
  </conditionalFormatting>
  <conditionalFormatting sqref="AH9">
    <cfRule type="containsErrors" dxfId="1028" priority="1247">
      <formula>ISERROR(AH9)</formula>
    </cfRule>
  </conditionalFormatting>
  <conditionalFormatting sqref="AI9">
    <cfRule type="containsErrors" dxfId="1027" priority="1246">
      <formula>ISERROR(AI9)</formula>
    </cfRule>
  </conditionalFormatting>
  <conditionalFormatting sqref="D9:H9">
    <cfRule type="cellIs" dxfId="1026" priority="1245" operator="equal">
      <formula>0</formula>
    </cfRule>
  </conditionalFormatting>
  <conditionalFormatting sqref="AN9">
    <cfRule type="iconSet" priority="1244">
      <iconSet showValue="0" reverse="1">
        <cfvo type="percent" val="0"/>
        <cfvo type="num" val="0.5"/>
        <cfvo type="num" val="1"/>
      </iconSet>
    </cfRule>
  </conditionalFormatting>
  <conditionalFormatting sqref="AO9">
    <cfRule type="iconSet" priority="1243">
      <iconSet showValue="0" reverse="1">
        <cfvo type="percent" val="0"/>
        <cfvo type="num" val="0.5"/>
        <cfvo type="num" val="1"/>
      </iconSet>
    </cfRule>
  </conditionalFormatting>
  <conditionalFormatting sqref="AE9:AF9">
    <cfRule type="cellIs" dxfId="1025" priority="1242" operator="equal">
      <formula>0</formula>
    </cfRule>
  </conditionalFormatting>
  <conditionalFormatting sqref="AJ13 AL13">
    <cfRule type="cellIs" dxfId="1024" priority="1241" operator="equal">
      <formula>0</formula>
    </cfRule>
  </conditionalFormatting>
  <conditionalFormatting sqref="AA13">
    <cfRule type="cellIs" dxfId="1023" priority="1240" operator="greaterThan">
      <formula>1000000</formula>
    </cfRule>
  </conditionalFormatting>
  <conditionalFormatting sqref="H13">
    <cfRule type="cellIs" dxfId="1022" priority="1239" operator="equal">
      <formula>0</formula>
    </cfRule>
  </conditionalFormatting>
  <conditionalFormatting sqref="AH13">
    <cfRule type="containsErrors" dxfId="1021" priority="1238">
      <formula>ISERROR(AH13)</formula>
    </cfRule>
  </conditionalFormatting>
  <conditionalFormatting sqref="AI13">
    <cfRule type="containsErrors" dxfId="1020" priority="1237">
      <formula>ISERROR(AI13)</formula>
    </cfRule>
  </conditionalFormatting>
  <conditionalFormatting sqref="D13:H13">
    <cfRule type="cellIs" dxfId="1019" priority="1236" operator="equal">
      <formula>0</formula>
    </cfRule>
  </conditionalFormatting>
  <conditionalFormatting sqref="AN13">
    <cfRule type="iconSet" priority="1235">
      <iconSet showValue="0" reverse="1">
        <cfvo type="percent" val="0"/>
        <cfvo type="num" val="0.5"/>
        <cfvo type="num" val="1"/>
      </iconSet>
    </cfRule>
  </conditionalFormatting>
  <conditionalFormatting sqref="AO13">
    <cfRule type="iconSet" priority="1234">
      <iconSet showValue="0" reverse="1">
        <cfvo type="percent" val="0"/>
        <cfvo type="num" val="0.5"/>
        <cfvo type="num" val="1"/>
      </iconSet>
    </cfRule>
  </conditionalFormatting>
  <conditionalFormatting sqref="AE13:AF13">
    <cfRule type="cellIs" dxfId="1018" priority="1233" operator="equal">
      <formula>0</formula>
    </cfRule>
  </conditionalFormatting>
  <conditionalFormatting sqref="AJ12 AL12">
    <cfRule type="cellIs" dxfId="1017" priority="1232" operator="equal">
      <formula>0</formula>
    </cfRule>
  </conditionalFormatting>
  <conditionalFormatting sqref="AA12">
    <cfRule type="cellIs" dxfId="1016" priority="1231" operator="greaterThan">
      <formula>1000000</formula>
    </cfRule>
  </conditionalFormatting>
  <conditionalFormatting sqref="H12">
    <cfRule type="cellIs" dxfId="1015" priority="1230" operator="equal">
      <formula>0</formula>
    </cfRule>
  </conditionalFormatting>
  <conditionalFormatting sqref="AH12">
    <cfRule type="containsErrors" dxfId="1014" priority="1229">
      <formula>ISERROR(AH12)</formula>
    </cfRule>
  </conditionalFormatting>
  <conditionalFormatting sqref="AI12">
    <cfRule type="containsErrors" dxfId="1013" priority="1228">
      <formula>ISERROR(AI12)</formula>
    </cfRule>
  </conditionalFormatting>
  <conditionalFormatting sqref="D12:H12">
    <cfRule type="cellIs" dxfId="1012" priority="1227" operator="equal">
      <formula>0</formula>
    </cfRule>
  </conditionalFormatting>
  <conditionalFormatting sqref="AN12">
    <cfRule type="iconSet" priority="1226">
      <iconSet showValue="0" reverse="1">
        <cfvo type="percent" val="0"/>
        <cfvo type="num" val="0.5"/>
        <cfvo type="num" val="1"/>
      </iconSet>
    </cfRule>
  </conditionalFormatting>
  <conditionalFormatting sqref="AO12">
    <cfRule type="iconSet" priority="1225">
      <iconSet showValue="0" reverse="1">
        <cfvo type="percent" val="0"/>
        <cfvo type="num" val="0.5"/>
        <cfvo type="num" val="1"/>
      </iconSet>
    </cfRule>
  </conditionalFormatting>
  <conditionalFormatting sqref="AE12:AF12">
    <cfRule type="cellIs" dxfId="1011" priority="1224" operator="equal">
      <formula>0</formula>
    </cfRule>
  </conditionalFormatting>
  <conditionalFormatting sqref="AB29:AB163 AB4 AB9:AB14 AB20:AB27 AB16:AB18">
    <cfRule type="cellIs" dxfId="1010" priority="1223" operator="greaterThanOrEqual">
      <formula>1000000</formula>
    </cfRule>
  </conditionalFormatting>
  <conditionalFormatting sqref="AJ8 AL8">
    <cfRule type="cellIs" dxfId="1009" priority="1222" operator="equal">
      <formula>0</formula>
    </cfRule>
  </conditionalFormatting>
  <conditionalFormatting sqref="AA8">
    <cfRule type="cellIs" dxfId="1008" priority="1221" operator="greaterThan">
      <formula>1000000</formula>
    </cfRule>
  </conditionalFormatting>
  <conditionalFormatting sqref="H8">
    <cfRule type="cellIs" dxfId="1007" priority="1220" operator="equal">
      <formula>0</formula>
    </cfRule>
  </conditionalFormatting>
  <conditionalFormatting sqref="AH8">
    <cfRule type="containsErrors" dxfId="1006" priority="1219">
      <formula>ISERROR(AH8)</formula>
    </cfRule>
  </conditionalFormatting>
  <conditionalFormatting sqref="AI8">
    <cfRule type="containsErrors" dxfId="1005" priority="1218">
      <formula>ISERROR(AI8)</formula>
    </cfRule>
  </conditionalFormatting>
  <conditionalFormatting sqref="D8:H8">
    <cfRule type="cellIs" dxfId="1004" priority="1217" operator="equal">
      <formula>0</formula>
    </cfRule>
  </conditionalFormatting>
  <conditionalFormatting sqref="AN8">
    <cfRule type="iconSet" priority="1216">
      <iconSet showValue="0" reverse="1">
        <cfvo type="percent" val="0"/>
        <cfvo type="num" val="0.5"/>
        <cfvo type="num" val="1"/>
      </iconSet>
    </cfRule>
  </conditionalFormatting>
  <conditionalFormatting sqref="AO8">
    <cfRule type="iconSet" priority="1215">
      <iconSet showValue="0" reverse="1">
        <cfvo type="percent" val="0"/>
        <cfvo type="num" val="0.5"/>
        <cfvo type="num" val="1"/>
      </iconSet>
    </cfRule>
  </conditionalFormatting>
  <conditionalFormatting sqref="AE8:AF8">
    <cfRule type="cellIs" dxfId="1003" priority="1214" operator="equal">
      <formula>0</formula>
    </cfRule>
  </conditionalFormatting>
  <conditionalFormatting sqref="AB8">
    <cfRule type="cellIs" dxfId="1002" priority="1213" operator="greaterThanOrEqual">
      <formula>1000000</formula>
    </cfRule>
  </conditionalFormatting>
  <conditionalFormatting sqref="AJ19 AL19">
    <cfRule type="cellIs" dxfId="1001" priority="1212" operator="equal">
      <formula>0</formula>
    </cfRule>
  </conditionalFormatting>
  <conditionalFormatting sqref="AA19">
    <cfRule type="cellIs" dxfId="1000" priority="1211" operator="greaterThan">
      <formula>1000000</formula>
    </cfRule>
  </conditionalFormatting>
  <conditionalFormatting sqref="H19">
    <cfRule type="cellIs" dxfId="999" priority="1210" operator="equal">
      <formula>0</formula>
    </cfRule>
  </conditionalFormatting>
  <conditionalFormatting sqref="AH19">
    <cfRule type="containsErrors" dxfId="998" priority="1209">
      <formula>ISERROR(AH19)</formula>
    </cfRule>
  </conditionalFormatting>
  <conditionalFormatting sqref="AI19">
    <cfRule type="containsErrors" dxfId="997" priority="1208">
      <formula>ISERROR(AI19)</formula>
    </cfRule>
  </conditionalFormatting>
  <conditionalFormatting sqref="D19:H19">
    <cfRule type="cellIs" dxfId="996" priority="1207" operator="equal">
      <formula>0</formula>
    </cfRule>
  </conditionalFormatting>
  <conditionalFormatting sqref="AN19">
    <cfRule type="iconSet" priority="1206">
      <iconSet showValue="0" reverse="1">
        <cfvo type="percent" val="0"/>
        <cfvo type="num" val="0.5"/>
        <cfvo type="num" val="1"/>
      </iconSet>
    </cfRule>
  </conditionalFormatting>
  <conditionalFormatting sqref="AO19">
    <cfRule type="iconSet" priority="1205">
      <iconSet showValue="0" reverse="1">
        <cfvo type="percent" val="0"/>
        <cfvo type="num" val="0.5"/>
        <cfvo type="num" val="1"/>
      </iconSet>
    </cfRule>
  </conditionalFormatting>
  <conditionalFormatting sqref="AE19:AF19">
    <cfRule type="cellIs" dxfId="995" priority="1204" operator="equal">
      <formula>0</formula>
    </cfRule>
  </conditionalFormatting>
  <conditionalFormatting sqref="AB19">
    <cfRule type="cellIs" dxfId="994" priority="1203" operator="greaterThanOrEqual">
      <formula>1000000</formula>
    </cfRule>
  </conditionalFormatting>
  <conditionalFormatting sqref="AJ5 AL5">
    <cfRule type="cellIs" dxfId="993" priority="1202" operator="equal">
      <formula>0</formula>
    </cfRule>
  </conditionalFormatting>
  <conditionalFormatting sqref="AA5">
    <cfRule type="cellIs" dxfId="992" priority="1201" operator="greaterThan">
      <formula>1000000</formula>
    </cfRule>
  </conditionalFormatting>
  <conditionalFormatting sqref="H5">
    <cfRule type="cellIs" dxfId="991" priority="1200" operator="equal">
      <formula>0</formula>
    </cfRule>
  </conditionalFormatting>
  <conditionalFormatting sqref="AH5">
    <cfRule type="containsErrors" dxfId="990" priority="1199">
      <formula>ISERROR(AH5)</formula>
    </cfRule>
  </conditionalFormatting>
  <conditionalFormatting sqref="AI5">
    <cfRule type="containsErrors" dxfId="989" priority="1198">
      <formula>ISERROR(AI5)</formula>
    </cfRule>
  </conditionalFormatting>
  <conditionalFormatting sqref="D5:H5">
    <cfRule type="cellIs" dxfId="988" priority="1197" operator="equal">
      <formula>0</formula>
    </cfRule>
  </conditionalFormatting>
  <conditionalFormatting sqref="AN5">
    <cfRule type="iconSet" priority="1196">
      <iconSet showValue="0" reverse="1">
        <cfvo type="percent" val="0"/>
        <cfvo type="num" val="0.5"/>
        <cfvo type="num" val="1"/>
      </iconSet>
    </cfRule>
  </conditionalFormatting>
  <conditionalFormatting sqref="AO5">
    <cfRule type="iconSet" priority="1195">
      <iconSet showValue="0" reverse="1">
        <cfvo type="percent" val="0"/>
        <cfvo type="num" val="0.5"/>
        <cfvo type="num" val="1"/>
      </iconSet>
    </cfRule>
  </conditionalFormatting>
  <conditionalFormatting sqref="AE5:AF5">
    <cfRule type="cellIs" dxfId="987" priority="1194" operator="equal">
      <formula>0</formula>
    </cfRule>
  </conditionalFormatting>
  <conditionalFormatting sqref="AB5">
    <cfRule type="cellIs" dxfId="986" priority="1193" operator="greaterThanOrEqual">
      <formula>1000000</formula>
    </cfRule>
  </conditionalFormatting>
  <conditionalFormatting sqref="AJ15 AL15">
    <cfRule type="cellIs" dxfId="985" priority="1192" operator="equal">
      <formula>0</formula>
    </cfRule>
  </conditionalFormatting>
  <conditionalFormatting sqref="AA15">
    <cfRule type="cellIs" dxfId="984" priority="1191" operator="greaterThan">
      <formula>1000000</formula>
    </cfRule>
  </conditionalFormatting>
  <conditionalFormatting sqref="H15">
    <cfRule type="cellIs" dxfId="983" priority="1190" operator="equal">
      <formula>0</formula>
    </cfRule>
  </conditionalFormatting>
  <conditionalFormatting sqref="AH15">
    <cfRule type="containsErrors" dxfId="982" priority="1189">
      <formula>ISERROR(AH15)</formula>
    </cfRule>
  </conditionalFormatting>
  <conditionalFormatting sqref="AI15">
    <cfRule type="containsErrors" dxfId="981" priority="1188">
      <formula>ISERROR(AI15)</formula>
    </cfRule>
  </conditionalFormatting>
  <conditionalFormatting sqref="D15:H15">
    <cfRule type="cellIs" dxfId="980" priority="1187" operator="equal">
      <formula>0</formula>
    </cfRule>
  </conditionalFormatting>
  <conditionalFormatting sqref="AN15">
    <cfRule type="iconSet" priority="1186">
      <iconSet showValue="0" reverse="1">
        <cfvo type="percent" val="0"/>
        <cfvo type="num" val="0.5"/>
        <cfvo type="num" val="1"/>
      </iconSet>
    </cfRule>
  </conditionalFormatting>
  <conditionalFormatting sqref="AO15">
    <cfRule type="iconSet" priority="1185">
      <iconSet showValue="0" reverse="1">
        <cfvo type="percent" val="0"/>
        <cfvo type="num" val="0.5"/>
        <cfvo type="num" val="1"/>
      </iconSet>
    </cfRule>
  </conditionalFormatting>
  <conditionalFormatting sqref="AE15:AF15">
    <cfRule type="cellIs" dxfId="979" priority="1184" operator="equal">
      <formula>0</formula>
    </cfRule>
  </conditionalFormatting>
  <conditionalFormatting sqref="AB15">
    <cfRule type="cellIs" dxfId="978" priority="1183" operator="greaterThanOrEqual">
      <formula>1000000</formula>
    </cfRule>
  </conditionalFormatting>
  <conditionalFormatting sqref="AJ6 AL6">
    <cfRule type="cellIs" dxfId="977" priority="1182" operator="equal">
      <formula>0</formula>
    </cfRule>
  </conditionalFormatting>
  <conditionalFormatting sqref="AA6">
    <cfRule type="cellIs" dxfId="976" priority="1181" operator="greaterThan">
      <formula>1000000</formula>
    </cfRule>
  </conditionalFormatting>
  <conditionalFormatting sqref="H6">
    <cfRule type="cellIs" dxfId="975" priority="1180" operator="equal">
      <formula>0</formula>
    </cfRule>
  </conditionalFormatting>
  <conditionalFormatting sqref="AH6">
    <cfRule type="containsErrors" dxfId="974" priority="1179">
      <formula>ISERROR(AH6)</formula>
    </cfRule>
  </conditionalFormatting>
  <conditionalFormatting sqref="AI6">
    <cfRule type="containsErrors" dxfId="973" priority="1178">
      <formula>ISERROR(AI6)</formula>
    </cfRule>
  </conditionalFormatting>
  <conditionalFormatting sqref="D6:H6">
    <cfRule type="cellIs" dxfId="972" priority="1177" operator="equal">
      <formula>0</formula>
    </cfRule>
  </conditionalFormatting>
  <conditionalFormatting sqref="AN6">
    <cfRule type="iconSet" priority="1176">
      <iconSet showValue="0" reverse="1">
        <cfvo type="percent" val="0"/>
        <cfvo type="num" val="0.5"/>
        <cfvo type="num" val="1"/>
      </iconSet>
    </cfRule>
  </conditionalFormatting>
  <conditionalFormatting sqref="AO6">
    <cfRule type="iconSet" priority="1175">
      <iconSet showValue="0" reverse="1">
        <cfvo type="percent" val="0"/>
        <cfvo type="num" val="0.5"/>
        <cfvo type="num" val="1"/>
      </iconSet>
    </cfRule>
  </conditionalFormatting>
  <conditionalFormatting sqref="AE6:AF6">
    <cfRule type="cellIs" dxfId="971" priority="1174" operator="equal">
      <formula>0</formula>
    </cfRule>
  </conditionalFormatting>
  <conditionalFormatting sqref="AB6">
    <cfRule type="cellIs" dxfId="970" priority="1173" operator="greaterThanOrEqual">
      <formula>1000000</formula>
    </cfRule>
  </conditionalFormatting>
  <conditionalFormatting sqref="AJ7 AL7">
    <cfRule type="cellIs" dxfId="969" priority="1172" operator="equal">
      <formula>0</formula>
    </cfRule>
  </conditionalFormatting>
  <conditionalFormatting sqref="AA7">
    <cfRule type="cellIs" dxfId="968" priority="1171" operator="greaterThan">
      <formula>1000000</formula>
    </cfRule>
  </conditionalFormatting>
  <conditionalFormatting sqref="H7">
    <cfRule type="cellIs" dxfId="967" priority="1170" operator="equal">
      <formula>0</formula>
    </cfRule>
  </conditionalFormatting>
  <conditionalFormatting sqref="AH7">
    <cfRule type="containsErrors" dxfId="966" priority="1169">
      <formula>ISERROR(AH7)</formula>
    </cfRule>
  </conditionalFormatting>
  <conditionalFormatting sqref="AI7">
    <cfRule type="containsErrors" dxfId="965" priority="1168">
      <formula>ISERROR(AI7)</formula>
    </cfRule>
  </conditionalFormatting>
  <conditionalFormatting sqref="D7:H7">
    <cfRule type="cellIs" dxfId="964" priority="1167" operator="equal">
      <formula>0</formula>
    </cfRule>
  </conditionalFormatting>
  <conditionalFormatting sqref="AN7">
    <cfRule type="iconSet" priority="1166">
      <iconSet showValue="0" reverse="1">
        <cfvo type="percent" val="0"/>
        <cfvo type="num" val="0.5"/>
        <cfvo type="num" val="1"/>
      </iconSet>
    </cfRule>
  </conditionalFormatting>
  <conditionalFormatting sqref="AO7">
    <cfRule type="iconSet" priority="1165">
      <iconSet showValue="0" reverse="1">
        <cfvo type="percent" val="0"/>
        <cfvo type="num" val="0.5"/>
        <cfvo type="num" val="1"/>
      </iconSet>
    </cfRule>
  </conditionalFormatting>
  <conditionalFormatting sqref="AE7:AF7">
    <cfRule type="cellIs" dxfId="963" priority="1164" operator="equal">
      <formula>0</formula>
    </cfRule>
  </conditionalFormatting>
  <conditionalFormatting sqref="AB7">
    <cfRule type="cellIs" dxfId="962" priority="1163" operator="greaterThanOrEqual">
      <formula>1000000</formula>
    </cfRule>
  </conditionalFormatting>
  <conditionalFormatting sqref="AJ36 AL36">
    <cfRule type="cellIs" dxfId="961" priority="1162" operator="equal">
      <formula>0</formula>
    </cfRule>
  </conditionalFormatting>
  <conditionalFormatting sqref="AA36">
    <cfRule type="cellIs" dxfId="960" priority="1161" operator="greaterThan">
      <formula>1000000</formula>
    </cfRule>
  </conditionalFormatting>
  <conditionalFormatting sqref="H36">
    <cfRule type="cellIs" dxfId="959" priority="1160" operator="equal">
      <formula>0</formula>
    </cfRule>
  </conditionalFormatting>
  <conditionalFormatting sqref="AH36">
    <cfRule type="containsErrors" dxfId="958" priority="1159">
      <formula>ISERROR(AH36)</formula>
    </cfRule>
  </conditionalFormatting>
  <conditionalFormatting sqref="AI36">
    <cfRule type="containsErrors" dxfId="957" priority="1158">
      <formula>ISERROR(AI36)</formula>
    </cfRule>
  </conditionalFormatting>
  <conditionalFormatting sqref="D36:H36">
    <cfRule type="cellIs" dxfId="956" priority="1157" operator="equal">
      <formula>0</formula>
    </cfRule>
  </conditionalFormatting>
  <conditionalFormatting sqref="AN36">
    <cfRule type="iconSet" priority="1156">
      <iconSet showValue="0" reverse="1">
        <cfvo type="percent" val="0"/>
        <cfvo type="num" val="0.5"/>
        <cfvo type="num" val="1"/>
      </iconSet>
    </cfRule>
  </conditionalFormatting>
  <conditionalFormatting sqref="AO36">
    <cfRule type="iconSet" priority="1155">
      <iconSet showValue="0" reverse="1">
        <cfvo type="percent" val="0"/>
        <cfvo type="num" val="0.5"/>
        <cfvo type="num" val="1"/>
      </iconSet>
    </cfRule>
  </conditionalFormatting>
  <conditionalFormatting sqref="AE36:AF36">
    <cfRule type="cellIs" dxfId="955" priority="1154" operator="equal">
      <formula>0</formula>
    </cfRule>
  </conditionalFormatting>
  <conditionalFormatting sqref="AJ35 AL35">
    <cfRule type="cellIs" dxfId="954" priority="1153" operator="equal">
      <formula>0</formula>
    </cfRule>
  </conditionalFormatting>
  <conditionalFormatting sqref="AA35">
    <cfRule type="cellIs" dxfId="953" priority="1152" operator="greaterThan">
      <formula>1000000</formula>
    </cfRule>
  </conditionalFormatting>
  <conditionalFormatting sqref="H35">
    <cfRule type="cellIs" dxfId="952" priority="1151" operator="equal">
      <formula>0</formula>
    </cfRule>
  </conditionalFormatting>
  <conditionalFormatting sqref="AH35">
    <cfRule type="containsErrors" dxfId="951" priority="1150">
      <formula>ISERROR(AH35)</formula>
    </cfRule>
  </conditionalFormatting>
  <conditionalFormatting sqref="AI35">
    <cfRule type="containsErrors" dxfId="950" priority="1149">
      <formula>ISERROR(AI35)</formula>
    </cfRule>
  </conditionalFormatting>
  <conditionalFormatting sqref="D35:H35">
    <cfRule type="cellIs" dxfId="949" priority="1148" operator="equal">
      <formula>0</formula>
    </cfRule>
  </conditionalFormatting>
  <conditionalFormatting sqref="AN35">
    <cfRule type="iconSet" priority="1147">
      <iconSet showValue="0" reverse="1">
        <cfvo type="percent" val="0"/>
        <cfvo type="num" val="0.5"/>
        <cfvo type="num" val="1"/>
      </iconSet>
    </cfRule>
  </conditionalFormatting>
  <conditionalFormatting sqref="AO35">
    <cfRule type="iconSet" priority="1146">
      <iconSet showValue="0" reverse="1">
        <cfvo type="percent" val="0"/>
        <cfvo type="num" val="0.5"/>
        <cfvo type="num" val="1"/>
      </iconSet>
    </cfRule>
  </conditionalFormatting>
  <conditionalFormatting sqref="AE35:AF35">
    <cfRule type="cellIs" dxfId="948" priority="1145" operator="equal">
      <formula>0</formula>
    </cfRule>
  </conditionalFormatting>
  <conditionalFormatting sqref="AJ38 AL38">
    <cfRule type="cellIs" dxfId="947" priority="1144" operator="equal">
      <formula>0</formula>
    </cfRule>
  </conditionalFormatting>
  <conditionalFormatting sqref="AA38">
    <cfRule type="cellIs" dxfId="946" priority="1143" operator="greaterThan">
      <formula>1000000</formula>
    </cfRule>
  </conditionalFormatting>
  <conditionalFormatting sqref="H38">
    <cfRule type="cellIs" dxfId="945" priority="1142" operator="equal">
      <formula>0</formula>
    </cfRule>
  </conditionalFormatting>
  <conditionalFormatting sqref="AH38">
    <cfRule type="containsErrors" dxfId="944" priority="1141">
      <formula>ISERROR(AH38)</formula>
    </cfRule>
  </conditionalFormatting>
  <conditionalFormatting sqref="AI38">
    <cfRule type="containsErrors" dxfId="943" priority="1140">
      <formula>ISERROR(AI38)</formula>
    </cfRule>
  </conditionalFormatting>
  <conditionalFormatting sqref="D38:H38">
    <cfRule type="cellIs" dxfId="942" priority="1139" operator="equal">
      <formula>0</formula>
    </cfRule>
  </conditionalFormatting>
  <conditionalFormatting sqref="AN38">
    <cfRule type="iconSet" priority="1138">
      <iconSet showValue="0" reverse="1">
        <cfvo type="percent" val="0"/>
        <cfvo type="num" val="0.5"/>
        <cfvo type="num" val="1"/>
      </iconSet>
    </cfRule>
  </conditionalFormatting>
  <conditionalFormatting sqref="AO38">
    <cfRule type="iconSet" priority="1137">
      <iconSet showValue="0" reverse="1">
        <cfvo type="percent" val="0"/>
        <cfvo type="num" val="0.5"/>
        <cfvo type="num" val="1"/>
      </iconSet>
    </cfRule>
  </conditionalFormatting>
  <conditionalFormatting sqref="AE38:AF38">
    <cfRule type="cellIs" dxfId="941" priority="1136" operator="equal">
      <formula>0</formula>
    </cfRule>
  </conditionalFormatting>
  <conditionalFormatting sqref="AJ34 AL34">
    <cfRule type="cellIs" dxfId="940" priority="1135" operator="equal">
      <formula>0</formula>
    </cfRule>
  </conditionalFormatting>
  <conditionalFormatting sqref="AA34">
    <cfRule type="cellIs" dxfId="939" priority="1134" operator="greaterThan">
      <formula>1000000</formula>
    </cfRule>
  </conditionalFormatting>
  <conditionalFormatting sqref="H34">
    <cfRule type="cellIs" dxfId="938" priority="1133" operator="equal">
      <formula>0</formula>
    </cfRule>
  </conditionalFormatting>
  <conditionalFormatting sqref="AH34">
    <cfRule type="containsErrors" dxfId="937" priority="1132">
      <formula>ISERROR(AH34)</formula>
    </cfRule>
  </conditionalFormatting>
  <conditionalFormatting sqref="AI34">
    <cfRule type="containsErrors" dxfId="936" priority="1131">
      <formula>ISERROR(AI34)</formula>
    </cfRule>
  </conditionalFormatting>
  <conditionalFormatting sqref="D34:H34">
    <cfRule type="cellIs" dxfId="935" priority="1130" operator="equal">
      <formula>0</formula>
    </cfRule>
  </conditionalFormatting>
  <conditionalFormatting sqref="AN34">
    <cfRule type="iconSet" priority="1129">
      <iconSet showValue="0" reverse="1">
        <cfvo type="percent" val="0"/>
        <cfvo type="num" val="0.5"/>
        <cfvo type="num" val="1"/>
      </iconSet>
    </cfRule>
  </conditionalFormatting>
  <conditionalFormatting sqref="AO34">
    <cfRule type="iconSet" priority="1128">
      <iconSet showValue="0" reverse="1">
        <cfvo type="percent" val="0"/>
        <cfvo type="num" val="0.5"/>
        <cfvo type="num" val="1"/>
      </iconSet>
    </cfRule>
  </conditionalFormatting>
  <conditionalFormatting sqref="AE34:AF34">
    <cfRule type="cellIs" dxfId="934" priority="1127" operator="equal">
      <formula>0</formula>
    </cfRule>
  </conditionalFormatting>
  <conditionalFormatting sqref="AJ23 AL23">
    <cfRule type="cellIs" dxfId="933" priority="1126" operator="equal">
      <formula>0</formula>
    </cfRule>
  </conditionalFormatting>
  <conditionalFormatting sqref="AA23">
    <cfRule type="cellIs" dxfId="932" priority="1125" operator="greaterThan">
      <formula>1000000</formula>
    </cfRule>
  </conditionalFormatting>
  <conditionalFormatting sqref="H23">
    <cfRule type="cellIs" dxfId="931" priority="1124" operator="equal">
      <formula>0</formula>
    </cfRule>
  </conditionalFormatting>
  <conditionalFormatting sqref="AH23">
    <cfRule type="containsErrors" dxfId="930" priority="1123">
      <formula>ISERROR(AH23)</formula>
    </cfRule>
  </conditionalFormatting>
  <conditionalFormatting sqref="AI23">
    <cfRule type="containsErrors" dxfId="929" priority="1122">
      <formula>ISERROR(AI23)</formula>
    </cfRule>
  </conditionalFormatting>
  <conditionalFormatting sqref="D23:H23">
    <cfRule type="cellIs" dxfId="928" priority="1121" operator="equal">
      <formula>0</formula>
    </cfRule>
  </conditionalFormatting>
  <conditionalFormatting sqref="AN23">
    <cfRule type="iconSet" priority="1120">
      <iconSet showValue="0" reverse="1">
        <cfvo type="percent" val="0"/>
        <cfvo type="num" val="0.5"/>
        <cfvo type="num" val="1"/>
      </iconSet>
    </cfRule>
  </conditionalFormatting>
  <conditionalFormatting sqref="AO23">
    <cfRule type="iconSet" priority="1119">
      <iconSet showValue="0" reverse="1">
        <cfvo type="percent" val="0"/>
        <cfvo type="num" val="0.5"/>
        <cfvo type="num" val="1"/>
      </iconSet>
    </cfRule>
  </conditionalFormatting>
  <conditionalFormatting sqref="AE23:AF23">
    <cfRule type="cellIs" dxfId="927" priority="1118" operator="equal">
      <formula>0</formula>
    </cfRule>
  </conditionalFormatting>
  <conditionalFormatting sqref="AJ27 AL27">
    <cfRule type="cellIs" dxfId="926" priority="1117" operator="equal">
      <formula>0</formula>
    </cfRule>
  </conditionalFormatting>
  <conditionalFormatting sqref="AA27">
    <cfRule type="cellIs" dxfId="925" priority="1116" operator="greaterThan">
      <formula>1000000</formula>
    </cfRule>
  </conditionalFormatting>
  <conditionalFormatting sqref="H27">
    <cfRule type="cellIs" dxfId="924" priority="1115" operator="equal">
      <formula>0</formula>
    </cfRule>
  </conditionalFormatting>
  <conditionalFormatting sqref="AH27">
    <cfRule type="containsErrors" dxfId="923" priority="1114">
      <formula>ISERROR(AH27)</formula>
    </cfRule>
  </conditionalFormatting>
  <conditionalFormatting sqref="AI27">
    <cfRule type="containsErrors" dxfId="922" priority="1113">
      <formula>ISERROR(AI27)</formula>
    </cfRule>
  </conditionalFormatting>
  <conditionalFormatting sqref="D27:H27">
    <cfRule type="cellIs" dxfId="921" priority="1112" operator="equal">
      <formula>0</formula>
    </cfRule>
  </conditionalFormatting>
  <conditionalFormatting sqref="AN27">
    <cfRule type="iconSet" priority="1111">
      <iconSet showValue="0" reverse="1">
        <cfvo type="percent" val="0"/>
        <cfvo type="num" val="0.5"/>
        <cfvo type="num" val="1"/>
      </iconSet>
    </cfRule>
  </conditionalFormatting>
  <conditionalFormatting sqref="AO27">
    <cfRule type="iconSet" priority="1110">
      <iconSet showValue="0" reverse="1">
        <cfvo type="percent" val="0"/>
        <cfvo type="num" val="0.5"/>
        <cfvo type="num" val="1"/>
      </iconSet>
    </cfRule>
  </conditionalFormatting>
  <conditionalFormatting sqref="AE27:AF27">
    <cfRule type="cellIs" dxfId="920" priority="1109" operator="equal">
      <formula>0</formula>
    </cfRule>
  </conditionalFormatting>
  <conditionalFormatting sqref="AJ31 AL31">
    <cfRule type="cellIs" dxfId="919" priority="1108" operator="equal">
      <formula>0</formula>
    </cfRule>
  </conditionalFormatting>
  <conditionalFormatting sqref="AA31">
    <cfRule type="cellIs" dxfId="918" priority="1107" operator="greaterThan">
      <formula>1000000</formula>
    </cfRule>
  </conditionalFormatting>
  <conditionalFormatting sqref="H31">
    <cfRule type="cellIs" dxfId="917" priority="1106" operator="equal">
      <formula>0</formula>
    </cfRule>
  </conditionalFormatting>
  <conditionalFormatting sqref="AH31">
    <cfRule type="containsErrors" dxfId="916" priority="1105">
      <formula>ISERROR(AH31)</formula>
    </cfRule>
  </conditionalFormatting>
  <conditionalFormatting sqref="AI31">
    <cfRule type="containsErrors" dxfId="915" priority="1104">
      <formula>ISERROR(AI31)</formula>
    </cfRule>
  </conditionalFormatting>
  <conditionalFormatting sqref="D31:H31">
    <cfRule type="cellIs" dxfId="914" priority="1103" operator="equal">
      <formula>0</formula>
    </cfRule>
  </conditionalFormatting>
  <conditionalFormatting sqref="AN31">
    <cfRule type="iconSet" priority="1102">
      <iconSet showValue="0" reverse="1">
        <cfvo type="percent" val="0"/>
        <cfvo type="num" val="0.5"/>
        <cfvo type="num" val="1"/>
      </iconSet>
    </cfRule>
  </conditionalFormatting>
  <conditionalFormatting sqref="AO31">
    <cfRule type="iconSet" priority="1101">
      <iconSet showValue="0" reverse="1">
        <cfvo type="percent" val="0"/>
        <cfvo type="num" val="0.5"/>
        <cfvo type="num" val="1"/>
      </iconSet>
    </cfRule>
  </conditionalFormatting>
  <conditionalFormatting sqref="AE31:AF31">
    <cfRule type="cellIs" dxfId="913" priority="1100" operator="equal">
      <formula>0</formula>
    </cfRule>
  </conditionalFormatting>
  <conditionalFormatting sqref="AJ22 AL22">
    <cfRule type="cellIs" dxfId="912" priority="1099" operator="equal">
      <formula>0</formula>
    </cfRule>
  </conditionalFormatting>
  <conditionalFormatting sqref="AA22">
    <cfRule type="cellIs" dxfId="911" priority="1098" operator="greaterThan">
      <formula>1000000</formula>
    </cfRule>
  </conditionalFormatting>
  <conditionalFormatting sqref="H22">
    <cfRule type="cellIs" dxfId="910" priority="1097" operator="equal">
      <formula>0</formula>
    </cfRule>
  </conditionalFormatting>
  <conditionalFormatting sqref="AH22">
    <cfRule type="containsErrors" dxfId="909" priority="1096">
      <formula>ISERROR(AH22)</formula>
    </cfRule>
  </conditionalFormatting>
  <conditionalFormatting sqref="AI22">
    <cfRule type="containsErrors" dxfId="908" priority="1095">
      <formula>ISERROR(AI22)</formula>
    </cfRule>
  </conditionalFormatting>
  <conditionalFormatting sqref="D22:H22">
    <cfRule type="cellIs" dxfId="907" priority="1094" operator="equal">
      <formula>0</formula>
    </cfRule>
  </conditionalFormatting>
  <conditionalFormatting sqref="AN22">
    <cfRule type="iconSet" priority="1093">
      <iconSet showValue="0" reverse="1">
        <cfvo type="percent" val="0"/>
        <cfvo type="num" val="0.5"/>
        <cfvo type="num" val="1"/>
      </iconSet>
    </cfRule>
  </conditionalFormatting>
  <conditionalFormatting sqref="AO22">
    <cfRule type="iconSet" priority="1092">
      <iconSet showValue="0" reverse="1">
        <cfvo type="percent" val="0"/>
        <cfvo type="num" val="0.5"/>
        <cfvo type="num" val="1"/>
      </iconSet>
    </cfRule>
  </conditionalFormatting>
  <conditionalFormatting sqref="AE22:AF22">
    <cfRule type="cellIs" dxfId="906" priority="1091" operator="equal">
      <formula>0</formula>
    </cfRule>
  </conditionalFormatting>
  <conditionalFormatting sqref="AJ25 AL25">
    <cfRule type="cellIs" dxfId="905" priority="1090" operator="equal">
      <formula>0</formula>
    </cfRule>
  </conditionalFormatting>
  <conditionalFormatting sqref="AA25">
    <cfRule type="cellIs" dxfId="904" priority="1089" operator="greaterThan">
      <formula>1000000</formula>
    </cfRule>
  </conditionalFormatting>
  <conditionalFormatting sqref="H25">
    <cfRule type="cellIs" dxfId="903" priority="1088" operator="equal">
      <formula>0</formula>
    </cfRule>
  </conditionalFormatting>
  <conditionalFormatting sqref="AH25">
    <cfRule type="containsErrors" dxfId="902" priority="1087">
      <formula>ISERROR(AH25)</formula>
    </cfRule>
  </conditionalFormatting>
  <conditionalFormatting sqref="AI25">
    <cfRule type="containsErrors" dxfId="901" priority="1086">
      <formula>ISERROR(AI25)</formula>
    </cfRule>
  </conditionalFormatting>
  <conditionalFormatting sqref="D25:H25">
    <cfRule type="cellIs" dxfId="900" priority="1085" operator="equal">
      <formula>0</formula>
    </cfRule>
  </conditionalFormatting>
  <conditionalFormatting sqref="AN25">
    <cfRule type="iconSet" priority="1084">
      <iconSet showValue="0" reverse="1">
        <cfvo type="percent" val="0"/>
        <cfvo type="num" val="0.5"/>
        <cfvo type="num" val="1"/>
      </iconSet>
    </cfRule>
  </conditionalFormatting>
  <conditionalFormatting sqref="AO25">
    <cfRule type="iconSet" priority="1083">
      <iconSet showValue="0" reverse="1">
        <cfvo type="percent" val="0"/>
        <cfvo type="num" val="0.5"/>
        <cfvo type="num" val="1"/>
      </iconSet>
    </cfRule>
  </conditionalFormatting>
  <conditionalFormatting sqref="AE25:AF25">
    <cfRule type="cellIs" dxfId="899" priority="1082" operator="equal">
      <formula>0</formula>
    </cfRule>
  </conditionalFormatting>
  <conditionalFormatting sqref="AJ33 AL33">
    <cfRule type="cellIs" dxfId="898" priority="1081" operator="equal">
      <formula>0</formula>
    </cfRule>
  </conditionalFormatting>
  <conditionalFormatting sqref="AA33">
    <cfRule type="cellIs" dxfId="897" priority="1080" operator="greaterThan">
      <formula>1000000</formula>
    </cfRule>
  </conditionalFormatting>
  <conditionalFormatting sqref="H33">
    <cfRule type="cellIs" dxfId="896" priority="1079" operator="equal">
      <formula>0</formula>
    </cfRule>
  </conditionalFormatting>
  <conditionalFormatting sqref="AH33">
    <cfRule type="containsErrors" dxfId="895" priority="1078">
      <formula>ISERROR(AH33)</formula>
    </cfRule>
  </conditionalFormatting>
  <conditionalFormatting sqref="AI33">
    <cfRule type="containsErrors" dxfId="894" priority="1077">
      <formula>ISERROR(AI33)</formula>
    </cfRule>
  </conditionalFormatting>
  <conditionalFormatting sqref="D33:H33">
    <cfRule type="cellIs" dxfId="893" priority="1076" operator="equal">
      <formula>0</formula>
    </cfRule>
  </conditionalFormatting>
  <conditionalFormatting sqref="AN33">
    <cfRule type="iconSet" priority="1075">
      <iconSet showValue="0" reverse="1">
        <cfvo type="percent" val="0"/>
        <cfvo type="num" val="0.5"/>
        <cfvo type="num" val="1"/>
      </iconSet>
    </cfRule>
  </conditionalFormatting>
  <conditionalFormatting sqref="AO33">
    <cfRule type="iconSet" priority="1074">
      <iconSet showValue="0" reverse="1">
        <cfvo type="percent" val="0"/>
        <cfvo type="num" val="0.5"/>
        <cfvo type="num" val="1"/>
      </iconSet>
    </cfRule>
  </conditionalFormatting>
  <conditionalFormatting sqref="AE33:AF33">
    <cfRule type="cellIs" dxfId="892" priority="1073" operator="equal">
      <formula>0</formula>
    </cfRule>
  </conditionalFormatting>
  <conditionalFormatting sqref="AJ24 AL24">
    <cfRule type="cellIs" dxfId="891" priority="1072" operator="equal">
      <formula>0</formula>
    </cfRule>
  </conditionalFormatting>
  <conditionalFormatting sqref="AA24">
    <cfRule type="cellIs" dxfId="890" priority="1071" operator="greaterThan">
      <formula>1000000</formula>
    </cfRule>
  </conditionalFormatting>
  <conditionalFormatting sqref="H24">
    <cfRule type="cellIs" dxfId="889" priority="1070" operator="equal">
      <formula>0</formula>
    </cfRule>
  </conditionalFormatting>
  <conditionalFormatting sqref="AH24">
    <cfRule type="containsErrors" dxfId="888" priority="1069">
      <formula>ISERROR(AH24)</formula>
    </cfRule>
  </conditionalFormatting>
  <conditionalFormatting sqref="AI24">
    <cfRule type="containsErrors" dxfId="887" priority="1068">
      <formula>ISERROR(AI24)</formula>
    </cfRule>
  </conditionalFormatting>
  <conditionalFormatting sqref="D24:H24">
    <cfRule type="cellIs" dxfId="886" priority="1067" operator="equal">
      <formula>0</formula>
    </cfRule>
  </conditionalFormatting>
  <conditionalFormatting sqref="AN24">
    <cfRule type="iconSet" priority="1066">
      <iconSet showValue="0" reverse="1">
        <cfvo type="percent" val="0"/>
        <cfvo type="num" val="0.5"/>
        <cfvo type="num" val="1"/>
      </iconSet>
    </cfRule>
  </conditionalFormatting>
  <conditionalFormatting sqref="AO24">
    <cfRule type="iconSet" priority="1065">
      <iconSet showValue="0" reverse="1">
        <cfvo type="percent" val="0"/>
        <cfvo type="num" val="0.5"/>
        <cfvo type="num" val="1"/>
      </iconSet>
    </cfRule>
  </conditionalFormatting>
  <conditionalFormatting sqref="AE24:AF24">
    <cfRule type="cellIs" dxfId="885" priority="1064" operator="equal">
      <formula>0</formula>
    </cfRule>
  </conditionalFormatting>
  <conditionalFormatting sqref="AJ39 AL39">
    <cfRule type="cellIs" dxfId="884" priority="1063" operator="equal">
      <formula>0</formula>
    </cfRule>
  </conditionalFormatting>
  <conditionalFormatting sqref="AA39">
    <cfRule type="cellIs" dxfId="883" priority="1062" operator="greaterThan">
      <formula>1000000</formula>
    </cfRule>
  </conditionalFormatting>
  <conditionalFormatting sqref="H39">
    <cfRule type="cellIs" dxfId="882" priority="1061" operator="equal">
      <formula>0</formula>
    </cfRule>
  </conditionalFormatting>
  <conditionalFormatting sqref="AH39">
    <cfRule type="containsErrors" dxfId="881" priority="1060">
      <formula>ISERROR(AH39)</formula>
    </cfRule>
  </conditionalFormatting>
  <conditionalFormatting sqref="AI39">
    <cfRule type="containsErrors" dxfId="880" priority="1059">
      <formula>ISERROR(AI39)</formula>
    </cfRule>
  </conditionalFormatting>
  <conditionalFormatting sqref="D39:H39">
    <cfRule type="cellIs" dxfId="879" priority="1058" operator="equal">
      <formula>0</formula>
    </cfRule>
  </conditionalFormatting>
  <conditionalFormatting sqref="AN39">
    <cfRule type="iconSet" priority="1057">
      <iconSet showValue="0" reverse="1">
        <cfvo type="percent" val="0"/>
        <cfvo type="num" val="0.5"/>
        <cfvo type="num" val="1"/>
      </iconSet>
    </cfRule>
  </conditionalFormatting>
  <conditionalFormatting sqref="AO39">
    <cfRule type="iconSet" priority="1056">
      <iconSet showValue="0" reverse="1">
        <cfvo type="percent" val="0"/>
        <cfvo type="num" val="0.5"/>
        <cfvo type="num" val="1"/>
      </iconSet>
    </cfRule>
  </conditionalFormatting>
  <conditionalFormatting sqref="AE39:AF39">
    <cfRule type="cellIs" dxfId="878" priority="1055" operator="equal">
      <formula>0</formula>
    </cfRule>
  </conditionalFormatting>
  <conditionalFormatting sqref="AJ32 AL32">
    <cfRule type="cellIs" dxfId="877" priority="1054" operator="equal">
      <formula>0</formula>
    </cfRule>
  </conditionalFormatting>
  <conditionalFormatting sqref="AA32">
    <cfRule type="cellIs" dxfId="876" priority="1053" operator="greaterThan">
      <formula>1000000</formula>
    </cfRule>
  </conditionalFormatting>
  <conditionalFormatting sqref="H32">
    <cfRule type="cellIs" dxfId="875" priority="1052" operator="equal">
      <formula>0</formula>
    </cfRule>
  </conditionalFormatting>
  <conditionalFormatting sqref="AH32">
    <cfRule type="containsErrors" dxfId="874" priority="1051">
      <formula>ISERROR(AH32)</formula>
    </cfRule>
  </conditionalFormatting>
  <conditionalFormatting sqref="AI32">
    <cfRule type="containsErrors" dxfId="873" priority="1050">
      <formula>ISERROR(AI32)</formula>
    </cfRule>
  </conditionalFormatting>
  <conditionalFormatting sqref="D32:H32">
    <cfRule type="cellIs" dxfId="872" priority="1049" operator="equal">
      <formula>0</formula>
    </cfRule>
  </conditionalFormatting>
  <conditionalFormatting sqref="AN32">
    <cfRule type="iconSet" priority="1048">
      <iconSet showValue="0" reverse="1">
        <cfvo type="percent" val="0"/>
        <cfvo type="num" val="0.5"/>
        <cfvo type="num" val="1"/>
      </iconSet>
    </cfRule>
  </conditionalFormatting>
  <conditionalFormatting sqref="AO32">
    <cfRule type="iconSet" priority="1047">
      <iconSet showValue="0" reverse="1">
        <cfvo type="percent" val="0"/>
        <cfvo type="num" val="0.5"/>
        <cfvo type="num" val="1"/>
      </iconSet>
    </cfRule>
  </conditionalFormatting>
  <conditionalFormatting sqref="AE32:AF32">
    <cfRule type="cellIs" dxfId="871" priority="1046" operator="equal">
      <formula>0</formula>
    </cfRule>
  </conditionalFormatting>
  <conditionalFormatting sqref="AJ37 AL37">
    <cfRule type="cellIs" dxfId="870" priority="1045" operator="equal">
      <formula>0</formula>
    </cfRule>
  </conditionalFormatting>
  <conditionalFormatting sqref="AA37">
    <cfRule type="cellIs" dxfId="869" priority="1044" operator="greaterThan">
      <formula>1000000</formula>
    </cfRule>
  </conditionalFormatting>
  <conditionalFormatting sqref="H37">
    <cfRule type="cellIs" dxfId="868" priority="1043" operator="equal">
      <formula>0</formula>
    </cfRule>
  </conditionalFormatting>
  <conditionalFormatting sqref="AH37">
    <cfRule type="containsErrors" dxfId="867" priority="1042">
      <formula>ISERROR(AH37)</formula>
    </cfRule>
  </conditionalFormatting>
  <conditionalFormatting sqref="AI37">
    <cfRule type="containsErrors" dxfId="866" priority="1041">
      <formula>ISERROR(AI37)</formula>
    </cfRule>
  </conditionalFormatting>
  <conditionalFormatting sqref="D37:H37">
    <cfRule type="cellIs" dxfId="865" priority="1040" operator="equal">
      <formula>0</formula>
    </cfRule>
  </conditionalFormatting>
  <conditionalFormatting sqref="AN37">
    <cfRule type="iconSet" priority="1039">
      <iconSet showValue="0" reverse="1">
        <cfvo type="percent" val="0"/>
        <cfvo type="num" val="0.5"/>
        <cfvo type="num" val="1"/>
      </iconSet>
    </cfRule>
  </conditionalFormatting>
  <conditionalFormatting sqref="AO37">
    <cfRule type="iconSet" priority="1038">
      <iconSet showValue="0" reverse="1">
        <cfvo type="percent" val="0"/>
        <cfvo type="num" val="0.5"/>
        <cfvo type="num" val="1"/>
      </iconSet>
    </cfRule>
  </conditionalFormatting>
  <conditionalFormatting sqref="AE37:AF37">
    <cfRule type="cellIs" dxfId="864" priority="1037" operator="equal">
      <formula>0</formula>
    </cfRule>
  </conditionalFormatting>
  <conditionalFormatting sqref="AJ26 AL26">
    <cfRule type="cellIs" dxfId="863" priority="1036" operator="equal">
      <formula>0</formula>
    </cfRule>
  </conditionalFormatting>
  <conditionalFormatting sqref="AA26">
    <cfRule type="cellIs" dxfId="862" priority="1035" operator="greaterThan">
      <formula>1000000</formula>
    </cfRule>
  </conditionalFormatting>
  <conditionalFormatting sqref="H26">
    <cfRule type="cellIs" dxfId="861" priority="1034" operator="equal">
      <formula>0</formula>
    </cfRule>
  </conditionalFormatting>
  <conditionalFormatting sqref="AH26">
    <cfRule type="containsErrors" dxfId="860" priority="1033">
      <formula>ISERROR(AH26)</formula>
    </cfRule>
  </conditionalFormatting>
  <conditionalFormatting sqref="AI26">
    <cfRule type="containsErrors" dxfId="859" priority="1032">
      <formula>ISERROR(AI26)</formula>
    </cfRule>
  </conditionalFormatting>
  <conditionalFormatting sqref="D26:H26">
    <cfRule type="cellIs" dxfId="858" priority="1031" operator="equal">
      <formula>0</formula>
    </cfRule>
  </conditionalFormatting>
  <conditionalFormatting sqref="AN26">
    <cfRule type="iconSet" priority="1030">
      <iconSet showValue="0" reverse="1">
        <cfvo type="percent" val="0"/>
        <cfvo type="num" val="0.5"/>
        <cfvo type="num" val="1"/>
      </iconSet>
    </cfRule>
  </conditionalFormatting>
  <conditionalFormatting sqref="AO26">
    <cfRule type="iconSet" priority="1029">
      <iconSet showValue="0" reverse="1">
        <cfvo type="percent" val="0"/>
        <cfvo type="num" val="0.5"/>
        <cfvo type="num" val="1"/>
      </iconSet>
    </cfRule>
  </conditionalFormatting>
  <conditionalFormatting sqref="AE26:AF26">
    <cfRule type="cellIs" dxfId="857" priority="1028" operator="equal">
      <formula>0</formula>
    </cfRule>
  </conditionalFormatting>
  <conditionalFormatting sqref="AJ29 AL29">
    <cfRule type="cellIs" dxfId="856" priority="1027" operator="equal">
      <formula>0</formula>
    </cfRule>
  </conditionalFormatting>
  <conditionalFormatting sqref="AA29">
    <cfRule type="cellIs" dxfId="855" priority="1026" operator="greaterThan">
      <formula>1000000</formula>
    </cfRule>
  </conditionalFormatting>
  <conditionalFormatting sqref="H29">
    <cfRule type="cellIs" dxfId="854" priority="1025" operator="equal">
      <formula>0</formula>
    </cfRule>
  </conditionalFormatting>
  <conditionalFormatting sqref="AH29">
    <cfRule type="containsErrors" dxfId="853" priority="1024">
      <formula>ISERROR(AH29)</formula>
    </cfRule>
  </conditionalFormatting>
  <conditionalFormatting sqref="AI29">
    <cfRule type="containsErrors" dxfId="852" priority="1023">
      <formula>ISERROR(AI29)</formula>
    </cfRule>
  </conditionalFormatting>
  <conditionalFormatting sqref="D29:H29">
    <cfRule type="cellIs" dxfId="851" priority="1022" operator="equal">
      <formula>0</formula>
    </cfRule>
  </conditionalFormatting>
  <conditionalFormatting sqref="AN29">
    <cfRule type="iconSet" priority="1021">
      <iconSet showValue="0" reverse="1">
        <cfvo type="percent" val="0"/>
        <cfvo type="num" val="0.5"/>
        <cfvo type="num" val="1"/>
      </iconSet>
    </cfRule>
  </conditionalFormatting>
  <conditionalFormatting sqref="AO29">
    <cfRule type="iconSet" priority="1020">
      <iconSet showValue="0" reverse="1">
        <cfvo type="percent" val="0"/>
        <cfvo type="num" val="0.5"/>
        <cfvo type="num" val="1"/>
      </iconSet>
    </cfRule>
  </conditionalFormatting>
  <conditionalFormatting sqref="AE29:AF29">
    <cfRule type="cellIs" dxfId="850" priority="1019" operator="equal">
      <formula>0</formula>
    </cfRule>
  </conditionalFormatting>
  <conditionalFormatting sqref="AJ30 AL30">
    <cfRule type="cellIs" dxfId="849" priority="1018" operator="equal">
      <formula>0</formula>
    </cfRule>
  </conditionalFormatting>
  <conditionalFormatting sqref="AA30">
    <cfRule type="cellIs" dxfId="848" priority="1017" operator="greaterThan">
      <formula>1000000</formula>
    </cfRule>
  </conditionalFormatting>
  <conditionalFormatting sqref="H30">
    <cfRule type="cellIs" dxfId="847" priority="1016" operator="equal">
      <formula>0</formula>
    </cfRule>
  </conditionalFormatting>
  <conditionalFormatting sqref="AH30">
    <cfRule type="containsErrors" dxfId="846" priority="1015">
      <formula>ISERROR(AH30)</formula>
    </cfRule>
  </conditionalFormatting>
  <conditionalFormatting sqref="AI30">
    <cfRule type="containsErrors" dxfId="845" priority="1014">
      <formula>ISERROR(AI30)</formula>
    </cfRule>
  </conditionalFormatting>
  <conditionalFormatting sqref="D30:H30">
    <cfRule type="cellIs" dxfId="844" priority="1013" operator="equal">
      <formula>0</formula>
    </cfRule>
  </conditionalFormatting>
  <conditionalFormatting sqref="AN30">
    <cfRule type="iconSet" priority="1012">
      <iconSet showValue="0" reverse="1">
        <cfvo type="percent" val="0"/>
        <cfvo type="num" val="0.5"/>
        <cfvo type="num" val="1"/>
      </iconSet>
    </cfRule>
  </conditionalFormatting>
  <conditionalFormatting sqref="AO30">
    <cfRule type="iconSet" priority="1011">
      <iconSet showValue="0" reverse="1">
        <cfvo type="percent" val="0"/>
        <cfvo type="num" val="0.5"/>
        <cfvo type="num" val="1"/>
      </iconSet>
    </cfRule>
  </conditionalFormatting>
  <conditionalFormatting sqref="AE30:AF30">
    <cfRule type="cellIs" dxfId="843" priority="1010" operator="equal">
      <formula>0</formula>
    </cfRule>
  </conditionalFormatting>
  <conditionalFormatting sqref="AJ28 AL28">
    <cfRule type="cellIs" dxfId="842" priority="1009" operator="equal">
      <formula>0</formula>
    </cfRule>
  </conditionalFormatting>
  <conditionalFormatting sqref="AA28">
    <cfRule type="cellIs" dxfId="841" priority="1008" operator="greaterThan">
      <formula>1000000</formula>
    </cfRule>
  </conditionalFormatting>
  <conditionalFormatting sqref="H28">
    <cfRule type="cellIs" dxfId="840" priority="1007" operator="equal">
      <formula>0</formula>
    </cfRule>
  </conditionalFormatting>
  <conditionalFormatting sqref="AH28">
    <cfRule type="containsErrors" dxfId="839" priority="1006">
      <formula>ISERROR(AH28)</formula>
    </cfRule>
  </conditionalFormatting>
  <conditionalFormatting sqref="AI28">
    <cfRule type="containsErrors" dxfId="838" priority="1005">
      <formula>ISERROR(AI28)</formula>
    </cfRule>
  </conditionalFormatting>
  <conditionalFormatting sqref="D28:H28">
    <cfRule type="cellIs" dxfId="837" priority="1004" operator="equal">
      <formula>0</formula>
    </cfRule>
  </conditionalFormatting>
  <conditionalFormatting sqref="AN28">
    <cfRule type="iconSet" priority="1003">
      <iconSet showValue="0" reverse="1">
        <cfvo type="percent" val="0"/>
        <cfvo type="num" val="0.5"/>
        <cfvo type="num" val="1"/>
      </iconSet>
    </cfRule>
  </conditionalFormatting>
  <conditionalFormatting sqref="AO28">
    <cfRule type="iconSet" priority="1002">
      <iconSet showValue="0" reverse="1">
        <cfvo type="percent" val="0"/>
        <cfvo type="num" val="0.5"/>
        <cfvo type="num" val="1"/>
      </iconSet>
    </cfRule>
  </conditionalFormatting>
  <conditionalFormatting sqref="AE28:AF28">
    <cfRule type="cellIs" dxfId="836" priority="1001" operator="equal">
      <formula>0</formula>
    </cfRule>
  </conditionalFormatting>
  <conditionalFormatting sqref="AB28">
    <cfRule type="cellIs" dxfId="835" priority="1000" operator="greaterThanOrEqual">
      <formula>1000000</formula>
    </cfRule>
  </conditionalFormatting>
  <conditionalFormatting sqref="AJ44 AL44">
    <cfRule type="cellIs" dxfId="834" priority="999" operator="equal">
      <formula>0</formula>
    </cfRule>
  </conditionalFormatting>
  <conditionalFormatting sqref="AA44">
    <cfRule type="cellIs" dxfId="833" priority="998" operator="greaterThan">
      <formula>1000000</formula>
    </cfRule>
  </conditionalFormatting>
  <conditionalFormatting sqref="H44">
    <cfRule type="cellIs" dxfId="832" priority="997" operator="equal">
      <formula>0</formula>
    </cfRule>
  </conditionalFormatting>
  <conditionalFormatting sqref="AH44">
    <cfRule type="containsErrors" dxfId="831" priority="996">
      <formula>ISERROR(AH44)</formula>
    </cfRule>
  </conditionalFormatting>
  <conditionalFormatting sqref="AI44">
    <cfRule type="containsErrors" dxfId="830" priority="995">
      <formula>ISERROR(AI44)</formula>
    </cfRule>
  </conditionalFormatting>
  <conditionalFormatting sqref="D44:H44">
    <cfRule type="cellIs" dxfId="829" priority="994" operator="equal">
      <formula>0</formula>
    </cfRule>
  </conditionalFormatting>
  <conditionalFormatting sqref="AN44">
    <cfRule type="iconSet" priority="993">
      <iconSet showValue="0" reverse="1">
        <cfvo type="percent" val="0"/>
        <cfvo type="num" val="0.5"/>
        <cfvo type="num" val="1"/>
      </iconSet>
    </cfRule>
  </conditionalFormatting>
  <conditionalFormatting sqref="AO44">
    <cfRule type="iconSet" priority="992">
      <iconSet showValue="0" reverse="1">
        <cfvo type="percent" val="0"/>
        <cfvo type="num" val="0.5"/>
        <cfvo type="num" val="1"/>
      </iconSet>
    </cfRule>
  </conditionalFormatting>
  <conditionalFormatting sqref="AE44:AF44">
    <cfRule type="cellIs" dxfId="828" priority="991" operator="equal">
      <formula>0</formula>
    </cfRule>
  </conditionalFormatting>
  <conditionalFormatting sqref="AJ43 AL43">
    <cfRule type="cellIs" dxfId="827" priority="990" operator="equal">
      <formula>0</formula>
    </cfRule>
  </conditionalFormatting>
  <conditionalFormatting sqref="AA43">
    <cfRule type="cellIs" dxfId="826" priority="989" operator="greaterThan">
      <formula>1000000</formula>
    </cfRule>
  </conditionalFormatting>
  <conditionalFormatting sqref="H43">
    <cfRule type="cellIs" dxfId="825" priority="988" operator="equal">
      <formula>0</formula>
    </cfRule>
  </conditionalFormatting>
  <conditionalFormatting sqref="AH43">
    <cfRule type="containsErrors" dxfId="824" priority="987">
      <formula>ISERROR(AH43)</formula>
    </cfRule>
  </conditionalFormatting>
  <conditionalFormatting sqref="AI43">
    <cfRule type="containsErrors" dxfId="823" priority="986">
      <formula>ISERROR(AI43)</formula>
    </cfRule>
  </conditionalFormatting>
  <conditionalFormatting sqref="D43:H43">
    <cfRule type="cellIs" dxfId="822" priority="985" operator="equal">
      <formula>0</formula>
    </cfRule>
  </conditionalFormatting>
  <conditionalFormatting sqref="AN43">
    <cfRule type="iconSet" priority="984">
      <iconSet showValue="0" reverse="1">
        <cfvo type="percent" val="0"/>
        <cfvo type="num" val="0.5"/>
        <cfvo type="num" val="1"/>
      </iconSet>
    </cfRule>
  </conditionalFormatting>
  <conditionalFormatting sqref="AO43">
    <cfRule type="iconSet" priority="983">
      <iconSet showValue="0" reverse="1">
        <cfvo type="percent" val="0"/>
        <cfvo type="num" val="0.5"/>
        <cfvo type="num" val="1"/>
      </iconSet>
    </cfRule>
  </conditionalFormatting>
  <conditionalFormatting sqref="AE43:AF43">
    <cfRule type="cellIs" dxfId="821" priority="982" operator="equal">
      <formula>0</formula>
    </cfRule>
  </conditionalFormatting>
  <conditionalFormatting sqref="AJ41 AL41">
    <cfRule type="cellIs" dxfId="820" priority="981" operator="equal">
      <formula>0</formula>
    </cfRule>
  </conditionalFormatting>
  <conditionalFormatting sqref="AA41">
    <cfRule type="cellIs" dxfId="819" priority="980" operator="greaterThan">
      <formula>1000000</formula>
    </cfRule>
  </conditionalFormatting>
  <conditionalFormatting sqref="H41">
    <cfRule type="cellIs" dxfId="818" priority="979" operator="equal">
      <formula>0</formula>
    </cfRule>
  </conditionalFormatting>
  <conditionalFormatting sqref="AH41">
    <cfRule type="containsErrors" dxfId="817" priority="978">
      <formula>ISERROR(AH41)</formula>
    </cfRule>
  </conditionalFormatting>
  <conditionalFormatting sqref="AI41">
    <cfRule type="containsErrors" dxfId="816" priority="977">
      <formula>ISERROR(AI41)</formula>
    </cfRule>
  </conditionalFormatting>
  <conditionalFormatting sqref="D41:H41">
    <cfRule type="cellIs" dxfId="815" priority="976" operator="equal">
      <formula>0</formula>
    </cfRule>
  </conditionalFormatting>
  <conditionalFormatting sqref="AN41">
    <cfRule type="iconSet" priority="975">
      <iconSet showValue="0" reverse="1">
        <cfvo type="percent" val="0"/>
        <cfvo type="num" val="0.5"/>
        <cfvo type="num" val="1"/>
      </iconSet>
    </cfRule>
  </conditionalFormatting>
  <conditionalFormatting sqref="AO41">
    <cfRule type="iconSet" priority="974">
      <iconSet showValue="0" reverse="1">
        <cfvo type="percent" val="0"/>
        <cfvo type="num" val="0.5"/>
        <cfvo type="num" val="1"/>
      </iconSet>
    </cfRule>
  </conditionalFormatting>
  <conditionalFormatting sqref="AE41:AF41">
    <cfRule type="cellIs" dxfId="814" priority="973" operator="equal">
      <formula>0</formula>
    </cfRule>
  </conditionalFormatting>
  <conditionalFormatting sqref="AJ42 AL42">
    <cfRule type="cellIs" dxfId="813" priority="972" operator="equal">
      <formula>0</formula>
    </cfRule>
  </conditionalFormatting>
  <conditionalFormatting sqref="AA42">
    <cfRule type="cellIs" dxfId="812" priority="971" operator="greaterThan">
      <formula>1000000</formula>
    </cfRule>
  </conditionalFormatting>
  <conditionalFormatting sqref="H42">
    <cfRule type="cellIs" dxfId="811" priority="970" operator="equal">
      <formula>0</formula>
    </cfRule>
  </conditionalFormatting>
  <conditionalFormatting sqref="AH42">
    <cfRule type="containsErrors" dxfId="810" priority="969">
      <formula>ISERROR(AH42)</formula>
    </cfRule>
  </conditionalFormatting>
  <conditionalFormatting sqref="AI42">
    <cfRule type="containsErrors" dxfId="809" priority="968">
      <formula>ISERROR(AI42)</formula>
    </cfRule>
  </conditionalFormatting>
  <conditionalFormatting sqref="D42:H42">
    <cfRule type="cellIs" dxfId="808" priority="967" operator="equal">
      <formula>0</formula>
    </cfRule>
  </conditionalFormatting>
  <conditionalFormatting sqref="AN42">
    <cfRule type="iconSet" priority="966">
      <iconSet showValue="0" reverse="1">
        <cfvo type="percent" val="0"/>
        <cfvo type="num" val="0.5"/>
        <cfvo type="num" val="1"/>
      </iconSet>
    </cfRule>
  </conditionalFormatting>
  <conditionalFormatting sqref="AO42">
    <cfRule type="iconSet" priority="965">
      <iconSet showValue="0" reverse="1">
        <cfvo type="percent" val="0"/>
        <cfvo type="num" val="0.5"/>
        <cfvo type="num" val="1"/>
      </iconSet>
    </cfRule>
  </conditionalFormatting>
  <conditionalFormatting sqref="AE42:AF42">
    <cfRule type="cellIs" dxfId="807" priority="964" operator="equal">
      <formula>0</formula>
    </cfRule>
  </conditionalFormatting>
  <conditionalFormatting sqref="AJ40 AL40">
    <cfRule type="cellIs" dxfId="806" priority="963" operator="equal">
      <formula>0</formula>
    </cfRule>
  </conditionalFormatting>
  <conditionalFormatting sqref="AA40">
    <cfRule type="cellIs" dxfId="805" priority="962" operator="greaterThan">
      <formula>1000000</formula>
    </cfRule>
  </conditionalFormatting>
  <conditionalFormatting sqref="H40">
    <cfRule type="cellIs" dxfId="804" priority="961" operator="equal">
      <formula>0</formula>
    </cfRule>
  </conditionalFormatting>
  <conditionalFormatting sqref="AH40">
    <cfRule type="containsErrors" dxfId="803" priority="960">
      <formula>ISERROR(AH40)</formula>
    </cfRule>
  </conditionalFormatting>
  <conditionalFormatting sqref="AI40">
    <cfRule type="containsErrors" dxfId="802" priority="959">
      <formula>ISERROR(AI40)</formula>
    </cfRule>
  </conditionalFormatting>
  <conditionalFormatting sqref="D40:H40">
    <cfRule type="cellIs" dxfId="801" priority="958" operator="equal">
      <formula>0</formula>
    </cfRule>
  </conditionalFormatting>
  <conditionalFormatting sqref="AN40">
    <cfRule type="iconSet" priority="957">
      <iconSet showValue="0" reverse="1">
        <cfvo type="percent" val="0"/>
        <cfvo type="num" val="0.5"/>
        <cfvo type="num" val="1"/>
      </iconSet>
    </cfRule>
  </conditionalFormatting>
  <conditionalFormatting sqref="AO40">
    <cfRule type="iconSet" priority="956">
      <iconSet showValue="0" reverse="1">
        <cfvo type="percent" val="0"/>
        <cfvo type="num" val="0.5"/>
        <cfvo type="num" val="1"/>
      </iconSet>
    </cfRule>
  </conditionalFormatting>
  <conditionalFormatting sqref="AE40:AF40">
    <cfRule type="cellIs" dxfId="800" priority="955" operator="equal">
      <formula>0</formula>
    </cfRule>
  </conditionalFormatting>
  <conditionalFormatting sqref="AJ52 AL52">
    <cfRule type="cellIs" dxfId="799" priority="954" operator="equal">
      <formula>0</formula>
    </cfRule>
  </conditionalFormatting>
  <conditionalFormatting sqref="AA52">
    <cfRule type="cellIs" dxfId="798" priority="953" operator="greaterThan">
      <formula>1000000</formula>
    </cfRule>
  </conditionalFormatting>
  <conditionalFormatting sqref="H52">
    <cfRule type="cellIs" dxfId="797" priority="952" operator="equal">
      <formula>0</formula>
    </cfRule>
  </conditionalFormatting>
  <conditionalFormatting sqref="AH52">
    <cfRule type="containsErrors" dxfId="796" priority="951">
      <formula>ISERROR(AH52)</formula>
    </cfRule>
  </conditionalFormatting>
  <conditionalFormatting sqref="AI52">
    <cfRule type="containsErrors" dxfId="795" priority="950">
      <formula>ISERROR(AI52)</formula>
    </cfRule>
  </conditionalFormatting>
  <conditionalFormatting sqref="D52:H52">
    <cfRule type="cellIs" dxfId="794" priority="949" operator="equal">
      <formula>0</formula>
    </cfRule>
  </conditionalFormatting>
  <conditionalFormatting sqref="AN52">
    <cfRule type="iconSet" priority="948">
      <iconSet showValue="0" reverse="1">
        <cfvo type="percent" val="0"/>
        <cfvo type="num" val="0.5"/>
        <cfvo type="num" val="1"/>
      </iconSet>
    </cfRule>
  </conditionalFormatting>
  <conditionalFormatting sqref="AO52">
    <cfRule type="iconSet" priority="947">
      <iconSet showValue="0" reverse="1">
        <cfvo type="percent" val="0"/>
        <cfvo type="num" val="0.5"/>
        <cfvo type="num" val="1"/>
      </iconSet>
    </cfRule>
  </conditionalFormatting>
  <conditionalFormatting sqref="AE52:AF52">
    <cfRule type="cellIs" dxfId="793" priority="946" operator="equal">
      <formula>0</formula>
    </cfRule>
  </conditionalFormatting>
  <conditionalFormatting sqref="AJ51 AL51">
    <cfRule type="cellIs" dxfId="792" priority="945" operator="equal">
      <formula>0</formula>
    </cfRule>
  </conditionalFormatting>
  <conditionalFormatting sqref="AA51">
    <cfRule type="cellIs" dxfId="791" priority="944" operator="greaterThan">
      <formula>1000000</formula>
    </cfRule>
  </conditionalFormatting>
  <conditionalFormatting sqref="H51">
    <cfRule type="cellIs" dxfId="790" priority="943" operator="equal">
      <formula>0</formula>
    </cfRule>
  </conditionalFormatting>
  <conditionalFormatting sqref="AH51">
    <cfRule type="containsErrors" dxfId="789" priority="942">
      <formula>ISERROR(AH51)</formula>
    </cfRule>
  </conditionalFormatting>
  <conditionalFormatting sqref="AI51">
    <cfRule type="containsErrors" dxfId="788" priority="941">
      <formula>ISERROR(AI51)</formula>
    </cfRule>
  </conditionalFormatting>
  <conditionalFormatting sqref="D51:H51">
    <cfRule type="cellIs" dxfId="787" priority="940" operator="equal">
      <formula>0</formula>
    </cfRule>
  </conditionalFormatting>
  <conditionalFormatting sqref="AN51">
    <cfRule type="iconSet" priority="939">
      <iconSet showValue="0" reverse="1">
        <cfvo type="percent" val="0"/>
        <cfvo type="num" val="0.5"/>
        <cfvo type="num" val="1"/>
      </iconSet>
    </cfRule>
  </conditionalFormatting>
  <conditionalFormatting sqref="AO51">
    <cfRule type="iconSet" priority="938">
      <iconSet showValue="0" reverse="1">
        <cfvo type="percent" val="0"/>
        <cfvo type="num" val="0.5"/>
        <cfvo type="num" val="1"/>
      </iconSet>
    </cfRule>
  </conditionalFormatting>
  <conditionalFormatting sqref="AE51:AF51">
    <cfRule type="cellIs" dxfId="786" priority="937" operator="equal">
      <formula>0</formula>
    </cfRule>
  </conditionalFormatting>
  <conditionalFormatting sqref="AJ45 AL45">
    <cfRule type="cellIs" dxfId="785" priority="936" operator="equal">
      <formula>0</formula>
    </cfRule>
  </conditionalFormatting>
  <conditionalFormatting sqref="AA45">
    <cfRule type="cellIs" dxfId="784" priority="935" operator="greaterThan">
      <formula>1000000</formula>
    </cfRule>
  </conditionalFormatting>
  <conditionalFormatting sqref="H45">
    <cfRule type="cellIs" dxfId="783" priority="934" operator="equal">
      <formula>0</formula>
    </cfRule>
  </conditionalFormatting>
  <conditionalFormatting sqref="AH45">
    <cfRule type="containsErrors" dxfId="782" priority="933">
      <formula>ISERROR(AH45)</formula>
    </cfRule>
  </conditionalFormatting>
  <conditionalFormatting sqref="AI45">
    <cfRule type="containsErrors" dxfId="781" priority="932">
      <formula>ISERROR(AI45)</formula>
    </cfRule>
  </conditionalFormatting>
  <conditionalFormatting sqref="D45:H45">
    <cfRule type="cellIs" dxfId="780" priority="931" operator="equal">
      <formula>0</formula>
    </cfRule>
  </conditionalFormatting>
  <conditionalFormatting sqref="AN45">
    <cfRule type="iconSet" priority="930">
      <iconSet showValue="0" reverse="1">
        <cfvo type="percent" val="0"/>
        <cfvo type="num" val="0.5"/>
        <cfvo type="num" val="1"/>
      </iconSet>
    </cfRule>
  </conditionalFormatting>
  <conditionalFormatting sqref="AO45">
    <cfRule type="iconSet" priority="929">
      <iconSet showValue="0" reverse="1">
        <cfvo type="percent" val="0"/>
        <cfvo type="num" val="0.5"/>
        <cfvo type="num" val="1"/>
      </iconSet>
    </cfRule>
  </conditionalFormatting>
  <conditionalFormatting sqref="AE45:AF45">
    <cfRule type="cellIs" dxfId="779" priority="928" operator="equal">
      <formula>0</formula>
    </cfRule>
  </conditionalFormatting>
  <conditionalFormatting sqref="AJ49 AL49">
    <cfRule type="cellIs" dxfId="778" priority="927" operator="equal">
      <formula>0</formula>
    </cfRule>
  </conditionalFormatting>
  <conditionalFormatting sqref="AA49">
    <cfRule type="cellIs" dxfId="777" priority="926" operator="greaterThan">
      <formula>1000000</formula>
    </cfRule>
  </conditionalFormatting>
  <conditionalFormatting sqref="H49">
    <cfRule type="cellIs" dxfId="776" priority="925" operator="equal">
      <formula>0</formula>
    </cfRule>
  </conditionalFormatting>
  <conditionalFormatting sqref="AH49">
    <cfRule type="containsErrors" dxfId="775" priority="924">
      <formula>ISERROR(AH49)</formula>
    </cfRule>
  </conditionalFormatting>
  <conditionalFormatting sqref="AI49">
    <cfRule type="containsErrors" dxfId="774" priority="923">
      <formula>ISERROR(AI49)</formula>
    </cfRule>
  </conditionalFormatting>
  <conditionalFormatting sqref="D49:H49">
    <cfRule type="cellIs" dxfId="773" priority="922" operator="equal">
      <formula>0</formula>
    </cfRule>
  </conditionalFormatting>
  <conditionalFormatting sqref="AN49">
    <cfRule type="iconSet" priority="921">
      <iconSet showValue="0" reverse="1">
        <cfvo type="percent" val="0"/>
        <cfvo type="num" val="0.5"/>
        <cfvo type="num" val="1"/>
      </iconSet>
    </cfRule>
  </conditionalFormatting>
  <conditionalFormatting sqref="AO49">
    <cfRule type="iconSet" priority="920">
      <iconSet showValue="0" reverse="1">
        <cfvo type="percent" val="0"/>
        <cfvo type="num" val="0.5"/>
        <cfvo type="num" val="1"/>
      </iconSet>
    </cfRule>
  </conditionalFormatting>
  <conditionalFormatting sqref="AE49:AF49">
    <cfRule type="cellIs" dxfId="772" priority="919" operator="equal">
      <formula>0</formula>
    </cfRule>
  </conditionalFormatting>
  <conditionalFormatting sqref="AJ48 AL48">
    <cfRule type="cellIs" dxfId="771" priority="918" operator="equal">
      <formula>0</formula>
    </cfRule>
  </conditionalFormatting>
  <conditionalFormatting sqref="AA48">
    <cfRule type="cellIs" dxfId="770" priority="917" operator="greaterThan">
      <formula>1000000</formula>
    </cfRule>
  </conditionalFormatting>
  <conditionalFormatting sqref="H48">
    <cfRule type="cellIs" dxfId="769" priority="916" operator="equal">
      <formula>0</formula>
    </cfRule>
  </conditionalFormatting>
  <conditionalFormatting sqref="AH48">
    <cfRule type="containsErrors" dxfId="768" priority="915">
      <formula>ISERROR(AH48)</formula>
    </cfRule>
  </conditionalFormatting>
  <conditionalFormatting sqref="AI48">
    <cfRule type="containsErrors" dxfId="767" priority="914">
      <formula>ISERROR(AI48)</formula>
    </cfRule>
  </conditionalFormatting>
  <conditionalFormatting sqref="D48:H48">
    <cfRule type="cellIs" dxfId="766" priority="913" operator="equal">
      <formula>0</formula>
    </cfRule>
  </conditionalFormatting>
  <conditionalFormatting sqref="AN48">
    <cfRule type="iconSet" priority="912">
      <iconSet showValue="0" reverse="1">
        <cfvo type="percent" val="0"/>
        <cfvo type="num" val="0.5"/>
        <cfvo type="num" val="1"/>
      </iconSet>
    </cfRule>
  </conditionalFormatting>
  <conditionalFormatting sqref="AO48">
    <cfRule type="iconSet" priority="911">
      <iconSet showValue="0" reverse="1">
        <cfvo type="percent" val="0"/>
        <cfvo type="num" val="0.5"/>
        <cfvo type="num" val="1"/>
      </iconSet>
    </cfRule>
  </conditionalFormatting>
  <conditionalFormatting sqref="AE48:AF48">
    <cfRule type="cellIs" dxfId="765" priority="910" operator="equal">
      <formula>0</formula>
    </cfRule>
  </conditionalFormatting>
  <conditionalFormatting sqref="AJ50 AL50">
    <cfRule type="cellIs" dxfId="764" priority="909" operator="equal">
      <formula>0</formula>
    </cfRule>
  </conditionalFormatting>
  <conditionalFormatting sqref="AA50">
    <cfRule type="cellIs" dxfId="763" priority="908" operator="greaterThan">
      <formula>1000000</formula>
    </cfRule>
  </conditionalFormatting>
  <conditionalFormatting sqref="H50">
    <cfRule type="cellIs" dxfId="762" priority="907" operator="equal">
      <formula>0</formula>
    </cfRule>
  </conditionalFormatting>
  <conditionalFormatting sqref="AH50">
    <cfRule type="containsErrors" dxfId="761" priority="906">
      <formula>ISERROR(AH50)</formula>
    </cfRule>
  </conditionalFormatting>
  <conditionalFormatting sqref="AI50">
    <cfRule type="containsErrors" dxfId="760" priority="905">
      <formula>ISERROR(AI50)</formula>
    </cfRule>
  </conditionalFormatting>
  <conditionalFormatting sqref="D50:H50">
    <cfRule type="cellIs" dxfId="759" priority="904" operator="equal">
      <formula>0</formula>
    </cfRule>
  </conditionalFormatting>
  <conditionalFormatting sqref="AN50">
    <cfRule type="iconSet" priority="903">
      <iconSet showValue="0" reverse="1">
        <cfvo type="percent" val="0"/>
        <cfvo type="num" val="0.5"/>
        <cfvo type="num" val="1"/>
      </iconSet>
    </cfRule>
  </conditionalFormatting>
  <conditionalFormatting sqref="AO50">
    <cfRule type="iconSet" priority="902">
      <iconSet showValue="0" reverse="1">
        <cfvo type="percent" val="0"/>
        <cfvo type="num" val="0.5"/>
        <cfvo type="num" val="1"/>
      </iconSet>
    </cfRule>
  </conditionalFormatting>
  <conditionalFormatting sqref="AE50:AF50">
    <cfRule type="cellIs" dxfId="758" priority="901" operator="equal">
      <formula>0</formula>
    </cfRule>
  </conditionalFormatting>
  <conditionalFormatting sqref="AJ46 AL46">
    <cfRule type="cellIs" dxfId="757" priority="900" operator="equal">
      <formula>0</formula>
    </cfRule>
  </conditionalFormatting>
  <conditionalFormatting sqref="AA46">
    <cfRule type="cellIs" dxfId="756" priority="899" operator="greaterThan">
      <formula>1000000</formula>
    </cfRule>
  </conditionalFormatting>
  <conditionalFormatting sqref="H46">
    <cfRule type="cellIs" dxfId="755" priority="898" operator="equal">
      <formula>0</formula>
    </cfRule>
  </conditionalFormatting>
  <conditionalFormatting sqref="AH46">
    <cfRule type="containsErrors" dxfId="754" priority="897">
      <formula>ISERROR(AH46)</formula>
    </cfRule>
  </conditionalFormatting>
  <conditionalFormatting sqref="AI46">
    <cfRule type="containsErrors" dxfId="753" priority="896">
      <formula>ISERROR(AI46)</formula>
    </cfRule>
  </conditionalFormatting>
  <conditionalFormatting sqref="D46:H46">
    <cfRule type="cellIs" dxfId="752" priority="895" operator="equal">
      <formula>0</formula>
    </cfRule>
  </conditionalFormatting>
  <conditionalFormatting sqref="AN46">
    <cfRule type="iconSet" priority="894">
      <iconSet showValue="0" reverse="1">
        <cfvo type="percent" val="0"/>
        <cfvo type="num" val="0.5"/>
        <cfvo type="num" val="1"/>
      </iconSet>
    </cfRule>
  </conditionalFormatting>
  <conditionalFormatting sqref="AO46">
    <cfRule type="iconSet" priority="893">
      <iconSet showValue="0" reverse="1">
        <cfvo type="percent" val="0"/>
        <cfvo type="num" val="0.5"/>
        <cfvo type="num" val="1"/>
      </iconSet>
    </cfRule>
  </conditionalFormatting>
  <conditionalFormatting sqref="AE46:AF46">
    <cfRule type="cellIs" dxfId="751" priority="892" operator="equal">
      <formula>0</formula>
    </cfRule>
  </conditionalFormatting>
  <conditionalFormatting sqref="AJ47 AL47">
    <cfRule type="cellIs" dxfId="750" priority="891" operator="equal">
      <formula>0</formula>
    </cfRule>
  </conditionalFormatting>
  <conditionalFormatting sqref="AA47">
    <cfRule type="cellIs" dxfId="749" priority="890" operator="greaterThan">
      <formula>1000000</formula>
    </cfRule>
  </conditionalFormatting>
  <conditionalFormatting sqref="H47">
    <cfRule type="cellIs" dxfId="748" priority="889" operator="equal">
      <formula>0</formula>
    </cfRule>
  </conditionalFormatting>
  <conditionalFormatting sqref="AH47">
    <cfRule type="containsErrors" dxfId="747" priority="888">
      <formula>ISERROR(AH47)</formula>
    </cfRule>
  </conditionalFormatting>
  <conditionalFormatting sqref="AI47">
    <cfRule type="containsErrors" dxfId="746" priority="887">
      <formula>ISERROR(AI47)</formula>
    </cfRule>
  </conditionalFormatting>
  <conditionalFormatting sqref="D47:H47">
    <cfRule type="cellIs" dxfId="745" priority="886" operator="equal">
      <formula>0</formula>
    </cfRule>
  </conditionalFormatting>
  <conditionalFormatting sqref="AN47">
    <cfRule type="iconSet" priority="885">
      <iconSet showValue="0" reverse="1">
        <cfvo type="percent" val="0"/>
        <cfvo type="num" val="0.5"/>
        <cfvo type="num" val="1"/>
      </iconSet>
    </cfRule>
  </conditionalFormatting>
  <conditionalFormatting sqref="AO47">
    <cfRule type="iconSet" priority="884">
      <iconSet showValue="0" reverse="1">
        <cfvo type="percent" val="0"/>
        <cfvo type="num" val="0.5"/>
        <cfvo type="num" val="1"/>
      </iconSet>
    </cfRule>
  </conditionalFormatting>
  <conditionalFormatting sqref="AE47:AF47">
    <cfRule type="cellIs" dxfId="744" priority="883" operator="equal">
      <formula>0</formula>
    </cfRule>
  </conditionalFormatting>
  <conditionalFormatting sqref="AJ61 AL61">
    <cfRule type="cellIs" dxfId="743" priority="882" operator="equal">
      <formula>0</formula>
    </cfRule>
  </conditionalFormatting>
  <conditionalFormatting sqref="AA61">
    <cfRule type="cellIs" dxfId="742" priority="881" operator="greaterThan">
      <formula>1000000</formula>
    </cfRule>
  </conditionalFormatting>
  <conditionalFormatting sqref="H61">
    <cfRule type="cellIs" dxfId="741" priority="880" operator="equal">
      <formula>0</formula>
    </cfRule>
  </conditionalFormatting>
  <conditionalFormatting sqref="AH61">
    <cfRule type="containsErrors" dxfId="740" priority="879">
      <formula>ISERROR(AH61)</formula>
    </cfRule>
  </conditionalFormatting>
  <conditionalFormatting sqref="AI61">
    <cfRule type="containsErrors" dxfId="739" priority="878">
      <formula>ISERROR(AI61)</formula>
    </cfRule>
  </conditionalFormatting>
  <conditionalFormatting sqref="D61 F61:H61">
    <cfRule type="cellIs" dxfId="738" priority="877" operator="equal">
      <formula>0</formula>
    </cfRule>
  </conditionalFormatting>
  <conditionalFormatting sqref="AN61">
    <cfRule type="iconSet" priority="876">
      <iconSet showValue="0" reverse="1">
        <cfvo type="percent" val="0"/>
        <cfvo type="num" val="0.5"/>
        <cfvo type="num" val="1"/>
      </iconSet>
    </cfRule>
  </conditionalFormatting>
  <conditionalFormatting sqref="AO61">
    <cfRule type="iconSet" priority="875">
      <iconSet showValue="0" reverse="1">
        <cfvo type="percent" val="0"/>
        <cfvo type="num" val="0.5"/>
        <cfvo type="num" val="1"/>
      </iconSet>
    </cfRule>
  </conditionalFormatting>
  <conditionalFormatting sqref="AE61:AF61">
    <cfRule type="cellIs" dxfId="737" priority="874" operator="equal">
      <formula>0</formula>
    </cfRule>
  </conditionalFormatting>
  <conditionalFormatting sqref="AJ59 AL59">
    <cfRule type="cellIs" dxfId="736" priority="873" operator="equal">
      <formula>0</formula>
    </cfRule>
  </conditionalFormatting>
  <conditionalFormatting sqref="AA59">
    <cfRule type="cellIs" dxfId="735" priority="872" operator="greaterThan">
      <formula>1000000</formula>
    </cfRule>
  </conditionalFormatting>
  <conditionalFormatting sqref="H59">
    <cfRule type="cellIs" dxfId="734" priority="871" operator="equal">
      <formula>0</formula>
    </cfRule>
  </conditionalFormatting>
  <conditionalFormatting sqref="AH59">
    <cfRule type="containsErrors" dxfId="733" priority="870">
      <formula>ISERROR(AH59)</formula>
    </cfRule>
  </conditionalFormatting>
  <conditionalFormatting sqref="AI59">
    <cfRule type="containsErrors" dxfId="732" priority="869">
      <formula>ISERROR(AI59)</formula>
    </cfRule>
  </conditionalFormatting>
  <conditionalFormatting sqref="E118:E138 E103:E116 E93:E96 E99:E101 E90 E85:E88 E77 E83 E72 E64 D59:H59 E61">
    <cfRule type="cellIs" dxfId="731" priority="868" operator="equal">
      <formula>0</formula>
    </cfRule>
  </conditionalFormatting>
  <conditionalFormatting sqref="AN59">
    <cfRule type="iconSet" priority="867">
      <iconSet showValue="0" reverse="1">
        <cfvo type="percent" val="0"/>
        <cfvo type="num" val="0.5"/>
        <cfvo type="num" val="1"/>
      </iconSet>
    </cfRule>
  </conditionalFormatting>
  <conditionalFormatting sqref="AO59">
    <cfRule type="iconSet" priority="866">
      <iconSet showValue="0" reverse="1">
        <cfvo type="percent" val="0"/>
        <cfvo type="num" val="0.5"/>
        <cfvo type="num" val="1"/>
      </iconSet>
    </cfRule>
  </conditionalFormatting>
  <conditionalFormatting sqref="AE59:AF59">
    <cfRule type="cellIs" dxfId="730" priority="865" operator="equal">
      <formula>0</formula>
    </cfRule>
  </conditionalFormatting>
  <conditionalFormatting sqref="AJ55 AL55">
    <cfRule type="cellIs" dxfId="729" priority="864" operator="equal">
      <formula>0</formula>
    </cfRule>
  </conditionalFormatting>
  <conditionalFormatting sqref="AA55">
    <cfRule type="cellIs" dxfId="728" priority="863" operator="greaterThan">
      <formula>1000000</formula>
    </cfRule>
  </conditionalFormatting>
  <conditionalFormatting sqref="H55">
    <cfRule type="cellIs" dxfId="727" priority="862" operator="equal">
      <formula>0</formula>
    </cfRule>
  </conditionalFormatting>
  <conditionalFormatting sqref="AH55">
    <cfRule type="containsErrors" dxfId="726" priority="861">
      <formula>ISERROR(AH55)</formula>
    </cfRule>
  </conditionalFormatting>
  <conditionalFormatting sqref="AI55">
    <cfRule type="containsErrors" dxfId="725" priority="860">
      <formula>ISERROR(AI55)</formula>
    </cfRule>
  </conditionalFormatting>
  <conditionalFormatting sqref="D55:H55">
    <cfRule type="cellIs" dxfId="724" priority="859" operator="equal">
      <formula>0</formula>
    </cfRule>
  </conditionalFormatting>
  <conditionalFormatting sqref="AN55">
    <cfRule type="iconSet" priority="858">
      <iconSet showValue="0" reverse="1">
        <cfvo type="percent" val="0"/>
        <cfvo type="num" val="0.5"/>
        <cfvo type="num" val="1"/>
      </iconSet>
    </cfRule>
  </conditionalFormatting>
  <conditionalFormatting sqref="AO55">
    <cfRule type="iconSet" priority="857">
      <iconSet showValue="0" reverse="1">
        <cfvo type="percent" val="0"/>
        <cfvo type="num" val="0.5"/>
        <cfvo type="num" val="1"/>
      </iconSet>
    </cfRule>
  </conditionalFormatting>
  <conditionalFormatting sqref="AE55:AF55">
    <cfRule type="cellIs" dxfId="723" priority="856" operator="equal">
      <formula>0</formula>
    </cfRule>
  </conditionalFormatting>
  <conditionalFormatting sqref="AJ56 AL56">
    <cfRule type="cellIs" dxfId="722" priority="855" operator="equal">
      <formula>0</formula>
    </cfRule>
  </conditionalFormatting>
  <conditionalFormatting sqref="AA56">
    <cfRule type="cellIs" dxfId="721" priority="854" operator="greaterThan">
      <formula>1000000</formula>
    </cfRule>
  </conditionalFormatting>
  <conditionalFormatting sqref="H56">
    <cfRule type="cellIs" dxfId="720" priority="853" operator="equal">
      <formula>0</formula>
    </cfRule>
  </conditionalFormatting>
  <conditionalFormatting sqref="AH56">
    <cfRule type="containsErrors" dxfId="719" priority="852">
      <formula>ISERROR(AH56)</formula>
    </cfRule>
  </conditionalFormatting>
  <conditionalFormatting sqref="AI56">
    <cfRule type="containsErrors" dxfId="718" priority="851">
      <formula>ISERROR(AI56)</formula>
    </cfRule>
  </conditionalFormatting>
  <conditionalFormatting sqref="D56:H56">
    <cfRule type="cellIs" dxfId="717" priority="850" operator="equal">
      <formula>0</formula>
    </cfRule>
  </conditionalFormatting>
  <conditionalFormatting sqref="AN56">
    <cfRule type="iconSet" priority="849">
      <iconSet showValue="0" reverse="1">
        <cfvo type="percent" val="0"/>
        <cfvo type="num" val="0.5"/>
        <cfvo type="num" val="1"/>
      </iconSet>
    </cfRule>
  </conditionalFormatting>
  <conditionalFormatting sqref="AO56">
    <cfRule type="iconSet" priority="848">
      <iconSet showValue="0" reverse="1">
        <cfvo type="percent" val="0"/>
        <cfvo type="num" val="0.5"/>
        <cfvo type="num" val="1"/>
      </iconSet>
    </cfRule>
  </conditionalFormatting>
  <conditionalFormatting sqref="AE56:AF56">
    <cfRule type="cellIs" dxfId="716" priority="847" operator="equal">
      <formula>0</formula>
    </cfRule>
  </conditionalFormatting>
  <conditionalFormatting sqref="AJ57 AL57">
    <cfRule type="cellIs" dxfId="715" priority="846" operator="equal">
      <formula>0</formula>
    </cfRule>
  </conditionalFormatting>
  <conditionalFormatting sqref="AA57">
    <cfRule type="cellIs" dxfId="714" priority="845" operator="greaterThan">
      <formula>1000000</formula>
    </cfRule>
  </conditionalFormatting>
  <conditionalFormatting sqref="H57">
    <cfRule type="cellIs" dxfId="713" priority="844" operator="equal">
      <formula>0</formula>
    </cfRule>
  </conditionalFormatting>
  <conditionalFormatting sqref="AH57">
    <cfRule type="containsErrors" dxfId="712" priority="843">
      <formula>ISERROR(AH57)</formula>
    </cfRule>
  </conditionalFormatting>
  <conditionalFormatting sqref="AI57">
    <cfRule type="containsErrors" dxfId="711" priority="842">
      <formula>ISERROR(AI57)</formula>
    </cfRule>
  </conditionalFormatting>
  <conditionalFormatting sqref="D57:H57">
    <cfRule type="cellIs" dxfId="710" priority="841" operator="equal">
      <formula>0</formula>
    </cfRule>
  </conditionalFormatting>
  <conditionalFormatting sqref="AN57">
    <cfRule type="iconSet" priority="840">
      <iconSet showValue="0" reverse="1">
        <cfvo type="percent" val="0"/>
        <cfvo type="num" val="0.5"/>
        <cfvo type="num" val="1"/>
      </iconSet>
    </cfRule>
  </conditionalFormatting>
  <conditionalFormatting sqref="AO57">
    <cfRule type="iconSet" priority="839">
      <iconSet showValue="0" reverse="1">
        <cfvo type="percent" val="0"/>
        <cfvo type="num" val="0.5"/>
        <cfvo type="num" val="1"/>
      </iconSet>
    </cfRule>
  </conditionalFormatting>
  <conditionalFormatting sqref="AE57:AF57">
    <cfRule type="cellIs" dxfId="709" priority="838" operator="equal">
      <formula>0</formula>
    </cfRule>
  </conditionalFormatting>
  <conditionalFormatting sqref="AJ62 AL62">
    <cfRule type="cellIs" dxfId="708" priority="837" operator="equal">
      <formula>0</formula>
    </cfRule>
  </conditionalFormatting>
  <conditionalFormatting sqref="AA62">
    <cfRule type="cellIs" dxfId="707" priority="836" operator="greaterThan">
      <formula>1000000</formula>
    </cfRule>
  </conditionalFormatting>
  <conditionalFormatting sqref="H62">
    <cfRule type="cellIs" dxfId="706" priority="835" operator="equal">
      <formula>0</formula>
    </cfRule>
  </conditionalFormatting>
  <conditionalFormatting sqref="AH62">
    <cfRule type="containsErrors" dxfId="705" priority="834">
      <formula>ISERROR(AH62)</formula>
    </cfRule>
  </conditionalFormatting>
  <conditionalFormatting sqref="AI62">
    <cfRule type="containsErrors" dxfId="704" priority="833">
      <formula>ISERROR(AI62)</formula>
    </cfRule>
  </conditionalFormatting>
  <conditionalFormatting sqref="D62 F62:H62">
    <cfRule type="cellIs" dxfId="703" priority="832" operator="equal">
      <formula>0</formula>
    </cfRule>
  </conditionalFormatting>
  <conditionalFormatting sqref="AN62">
    <cfRule type="iconSet" priority="831">
      <iconSet showValue="0" reverse="1">
        <cfvo type="percent" val="0"/>
        <cfvo type="num" val="0.5"/>
        <cfvo type="num" val="1"/>
      </iconSet>
    </cfRule>
  </conditionalFormatting>
  <conditionalFormatting sqref="AO62">
    <cfRule type="iconSet" priority="830">
      <iconSet showValue="0" reverse="1">
        <cfvo type="percent" val="0"/>
        <cfvo type="num" val="0.5"/>
        <cfvo type="num" val="1"/>
      </iconSet>
    </cfRule>
  </conditionalFormatting>
  <conditionalFormatting sqref="AE62:AF62">
    <cfRule type="cellIs" dxfId="702" priority="829" operator="equal">
      <formula>0</formula>
    </cfRule>
  </conditionalFormatting>
  <conditionalFormatting sqref="E62">
    <cfRule type="cellIs" dxfId="701" priority="828" operator="equal">
      <formula>0</formula>
    </cfRule>
  </conditionalFormatting>
  <conditionalFormatting sqref="AJ60 AL60">
    <cfRule type="cellIs" dxfId="700" priority="827" operator="equal">
      <formula>0</formula>
    </cfRule>
  </conditionalFormatting>
  <conditionalFormatting sqref="AA60">
    <cfRule type="cellIs" dxfId="699" priority="826" operator="greaterThan">
      <formula>1000000</formula>
    </cfRule>
  </conditionalFormatting>
  <conditionalFormatting sqref="H60">
    <cfRule type="cellIs" dxfId="698" priority="825" operator="equal">
      <formula>0</formula>
    </cfRule>
  </conditionalFormatting>
  <conditionalFormatting sqref="AH60">
    <cfRule type="containsErrors" dxfId="697" priority="824">
      <formula>ISERROR(AH60)</formula>
    </cfRule>
  </conditionalFormatting>
  <conditionalFormatting sqref="AI60">
    <cfRule type="containsErrors" dxfId="696" priority="823">
      <formula>ISERROR(AI60)</formula>
    </cfRule>
  </conditionalFormatting>
  <conditionalFormatting sqref="D60 F60:H60">
    <cfRule type="cellIs" dxfId="695" priority="822" operator="equal">
      <formula>0</formula>
    </cfRule>
  </conditionalFormatting>
  <conditionalFormatting sqref="AN60">
    <cfRule type="iconSet" priority="821">
      <iconSet showValue="0" reverse="1">
        <cfvo type="percent" val="0"/>
        <cfvo type="num" val="0.5"/>
        <cfvo type="num" val="1"/>
      </iconSet>
    </cfRule>
  </conditionalFormatting>
  <conditionalFormatting sqref="AO60">
    <cfRule type="iconSet" priority="820">
      <iconSet showValue="0" reverse="1">
        <cfvo type="percent" val="0"/>
        <cfvo type="num" val="0.5"/>
        <cfvo type="num" val="1"/>
      </iconSet>
    </cfRule>
  </conditionalFormatting>
  <conditionalFormatting sqref="AE60:AF60">
    <cfRule type="cellIs" dxfId="694" priority="819" operator="equal">
      <formula>0</formula>
    </cfRule>
  </conditionalFormatting>
  <conditionalFormatting sqref="E60">
    <cfRule type="cellIs" dxfId="693" priority="818" operator="equal">
      <formula>0</formula>
    </cfRule>
  </conditionalFormatting>
  <conditionalFormatting sqref="AJ53 AL53">
    <cfRule type="cellIs" dxfId="692" priority="817" operator="equal">
      <formula>0</formula>
    </cfRule>
  </conditionalFormatting>
  <conditionalFormatting sqref="AA53">
    <cfRule type="cellIs" dxfId="691" priority="816" operator="greaterThan">
      <formula>1000000</formula>
    </cfRule>
  </conditionalFormatting>
  <conditionalFormatting sqref="H53">
    <cfRule type="cellIs" dxfId="690" priority="815" operator="equal">
      <formula>0</formula>
    </cfRule>
  </conditionalFormatting>
  <conditionalFormatting sqref="AH53">
    <cfRule type="containsErrors" dxfId="689" priority="814">
      <formula>ISERROR(AH53)</formula>
    </cfRule>
  </conditionalFormatting>
  <conditionalFormatting sqref="AI53">
    <cfRule type="containsErrors" dxfId="688" priority="813">
      <formula>ISERROR(AI53)</formula>
    </cfRule>
  </conditionalFormatting>
  <conditionalFormatting sqref="D53:H53">
    <cfRule type="cellIs" dxfId="687" priority="812" operator="equal">
      <formula>0</formula>
    </cfRule>
  </conditionalFormatting>
  <conditionalFormatting sqref="AN53">
    <cfRule type="iconSet" priority="811">
      <iconSet showValue="0" reverse="1">
        <cfvo type="percent" val="0"/>
        <cfvo type="num" val="0.5"/>
        <cfvo type="num" val="1"/>
      </iconSet>
    </cfRule>
  </conditionalFormatting>
  <conditionalFormatting sqref="AO53">
    <cfRule type="iconSet" priority="810">
      <iconSet showValue="0" reverse="1">
        <cfvo type="percent" val="0"/>
        <cfvo type="num" val="0.5"/>
        <cfvo type="num" val="1"/>
      </iconSet>
    </cfRule>
  </conditionalFormatting>
  <conditionalFormatting sqref="AE53:AF53">
    <cfRule type="cellIs" dxfId="686" priority="809" operator="equal">
      <formula>0</formula>
    </cfRule>
  </conditionalFormatting>
  <conditionalFormatting sqref="AJ58 AL58">
    <cfRule type="cellIs" dxfId="685" priority="808" operator="equal">
      <formula>0</formula>
    </cfRule>
  </conditionalFormatting>
  <conditionalFormatting sqref="AA58">
    <cfRule type="cellIs" dxfId="684" priority="807" operator="greaterThan">
      <formula>1000000</formula>
    </cfRule>
  </conditionalFormatting>
  <conditionalFormatting sqref="H58">
    <cfRule type="cellIs" dxfId="683" priority="806" operator="equal">
      <formula>0</formula>
    </cfRule>
  </conditionalFormatting>
  <conditionalFormatting sqref="AH58">
    <cfRule type="containsErrors" dxfId="682" priority="805">
      <formula>ISERROR(AH58)</formula>
    </cfRule>
  </conditionalFormatting>
  <conditionalFormatting sqref="AI58">
    <cfRule type="containsErrors" dxfId="681" priority="804">
      <formula>ISERROR(AI58)</formula>
    </cfRule>
  </conditionalFormatting>
  <conditionalFormatting sqref="D58:H58">
    <cfRule type="cellIs" dxfId="680" priority="803" operator="equal">
      <formula>0</formula>
    </cfRule>
  </conditionalFormatting>
  <conditionalFormatting sqref="AN58">
    <cfRule type="iconSet" priority="802">
      <iconSet showValue="0" reverse="1">
        <cfvo type="percent" val="0"/>
        <cfvo type="num" val="0.5"/>
        <cfvo type="num" val="1"/>
      </iconSet>
    </cfRule>
  </conditionalFormatting>
  <conditionalFormatting sqref="AO58">
    <cfRule type="iconSet" priority="801">
      <iconSet showValue="0" reverse="1">
        <cfvo type="percent" val="0"/>
        <cfvo type="num" val="0.5"/>
        <cfvo type="num" val="1"/>
      </iconSet>
    </cfRule>
  </conditionalFormatting>
  <conditionalFormatting sqref="AE58:AF58">
    <cfRule type="cellIs" dxfId="679" priority="800" operator="equal">
      <formula>0</formula>
    </cfRule>
  </conditionalFormatting>
  <conditionalFormatting sqref="AJ54 AL54">
    <cfRule type="cellIs" dxfId="678" priority="799" operator="equal">
      <formula>0</formula>
    </cfRule>
  </conditionalFormatting>
  <conditionalFormatting sqref="AA54">
    <cfRule type="cellIs" dxfId="677" priority="798" operator="greaterThan">
      <formula>1000000</formula>
    </cfRule>
  </conditionalFormatting>
  <conditionalFormatting sqref="H54">
    <cfRule type="cellIs" dxfId="676" priority="797" operator="equal">
      <formula>0</formula>
    </cfRule>
  </conditionalFormatting>
  <conditionalFormatting sqref="AH54">
    <cfRule type="containsErrors" dxfId="675" priority="796">
      <formula>ISERROR(AH54)</formula>
    </cfRule>
  </conditionalFormatting>
  <conditionalFormatting sqref="AI54">
    <cfRule type="containsErrors" dxfId="674" priority="795">
      <formula>ISERROR(AI54)</formula>
    </cfRule>
  </conditionalFormatting>
  <conditionalFormatting sqref="D54:H54">
    <cfRule type="cellIs" dxfId="673" priority="794" operator="equal">
      <formula>0</formula>
    </cfRule>
  </conditionalFormatting>
  <conditionalFormatting sqref="AN54">
    <cfRule type="iconSet" priority="793">
      <iconSet showValue="0" reverse="1">
        <cfvo type="percent" val="0"/>
        <cfvo type="num" val="0.5"/>
        <cfvo type="num" val="1"/>
      </iconSet>
    </cfRule>
  </conditionalFormatting>
  <conditionalFormatting sqref="AO54">
    <cfRule type="iconSet" priority="792">
      <iconSet showValue="0" reverse="1">
        <cfvo type="percent" val="0"/>
        <cfvo type="num" val="0.5"/>
        <cfvo type="num" val="1"/>
      </iconSet>
    </cfRule>
  </conditionalFormatting>
  <conditionalFormatting sqref="AE54:AF54">
    <cfRule type="cellIs" dxfId="672" priority="791" operator="equal">
      <formula>0</formula>
    </cfRule>
  </conditionalFormatting>
  <conditionalFormatting sqref="AJ63 AL63">
    <cfRule type="cellIs" dxfId="671" priority="790" operator="equal">
      <formula>0</formula>
    </cfRule>
  </conditionalFormatting>
  <conditionalFormatting sqref="AA63">
    <cfRule type="cellIs" dxfId="670" priority="789" operator="greaterThan">
      <formula>1000000</formula>
    </cfRule>
  </conditionalFormatting>
  <conditionalFormatting sqref="H63">
    <cfRule type="cellIs" dxfId="669" priority="788" operator="equal">
      <formula>0</formula>
    </cfRule>
  </conditionalFormatting>
  <conditionalFormatting sqref="AH63">
    <cfRule type="containsErrors" dxfId="668" priority="787">
      <formula>ISERROR(AH63)</formula>
    </cfRule>
  </conditionalFormatting>
  <conditionalFormatting sqref="AI63">
    <cfRule type="containsErrors" dxfId="667" priority="786">
      <formula>ISERROR(AI63)</formula>
    </cfRule>
  </conditionalFormatting>
  <conditionalFormatting sqref="D63 F63:H63">
    <cfRule type="cellIs" dxfId="666" priority="785" operator="equal">
      <formula>0</formula>
    </cfRule>
  </conditionalFormatting>
  <conditionalFormatting sqref="AN63">
    <cfRule type="iconSet" priority="784">
      <iconSet showValue="0" reverse="1">
        <cfvo type="percent" val="0"/>
        <cfvo type="num" val="0.5"/>
        <cfvo type="num" val="1"/>
      </iconSet>
    </cfRule>
  </conditionalFormatting>
  <conditionalFormatting sqref="AO63">
    <cfRule type="iconSet" priority="783">
      <iconSet showValue="0" reverse="1">
        <cfvo type="percent" val="0"/>
        <cfvo type="num" val="0.5"/>
        <cfvo type="num" val="1"/>
      </iconSet>
    </cfRule>
  </conditionalFormatting>
  <conditionalFormatting sqref="AE63:AF63">
    <cfRule type="cellIs" dxfId="665" priority="782" operator="equal">
      <formula>0</formula>
    </cfRule>
  </conditionalFormatting>
  <conditionalFormatting sqref="E63">
    <cfRule type="cellIs" dxfId="664" priority="781" operator="equal">
      <formula>0</formula>
    </cfRule>
  </conditionalFormatting>
  <conditionalFormatting sqref="AJ64 AL64">
    <cfRule type="cellIs" dxfId="663" priority="780" operator="equal">
      <formula>0</formula>
    </cfRule>
  </conditionalFormatting>
  <conditionalFormatting sqref="AA64">
    <cfRule type="cellIs" dxfId="662" priority="779" operator="greaterThan">
      <formula>1000000</formula>
    </cfRule>
  </conditionalFormatting>
  <conditionalFormatting sqref="H64">
    <cfRule type="cellIs" dxfId="661" priority="778" operator="equal">
      <formula>0</formula>
    </cfRule>
  </conditionalFormatting>
  <conditionalFormatting sqref="AH64">
    <cfRule type="containsErrors" dxfId="660" priority="777">
      <formula>ISERROR(AH64)</formula>
    </cfRule>
  </conditionalFormatting>
  <conditionalFormatting sqref="AI64">
    <cfRule type="containsErrors" dxfId="659" priority="776">
      <formula>ISERROR(AI64)</formula>
    </cfRule>
  </conditionalFormatting>
  <conditionalFormatting sqref="D64 F64:H64">
    <cfRule type="cellIs" dxfId="658" priority="775" operator="equal">
      <formula>0</formula>
    </cfRule>
  </conditionalFormatting>
  <conditionalFormatting sqref="AN64">
    <cfRule type="iconSet" priority="774">
      <iconSet showValue="0" reverse="1">
        <cfvo type="percent" val="0"/>
        <cfvo type="num" val="0.5"/>
        <cfvo type="num" val="1"/>
      </iconSet>
    </cfRule>
  </conditionalFormatting>
  <conditionalFormatting sqref="AO64">
    <cfRule type="iconSet" priority="773">
      <iconSet showValue="0" reverse="1">
        <cfvo type="percent" val="0"/>
        <cfvo type="num" val="0.5"/>
        <cfvo type="num" val="1"/>
      </iconSet>
    </cfRule>
  </conditionalFormatting>
  <conditionalFormatting sqref="AE64:AF64">
    <cfRule type="cellIs" dxfId="657" priority="772" operator="equal">
      <formula>0</formula>
    </cfRule>
  </conditionalFormatting>
  <conditionalFormatting sqref="AJ65 AL65">
    <cfRule type="cellIs" dxfId="656" priority="771" operator="equal">
      <formula>0</formula>
    </cfRule>
  </conditionalFormatting>
  <conditionalFormatting sqref="AA65">
    <cfRule type="cellIs" dxfId="655" priority="770" operator="greaterThan">
      <formula>1000000</formula>
    </cfRule>
  </conditionalFormatting>
  <conditionalFormatting sqref="H65">
    <cfRule type="cellIs" dxfId="654" priority="769" operator="equal">
      <formula>0</formula>
    </cfRule>
  </conditionalFormatting>
  <conditionalFormatting sqref="AH65">
    <cfRule type="containsErrors" dxfId="653" priority="768">
      <formula>ISERROR(AH65)</formula>
    </cfRule>
  </conditionalFormatting>
  <conditionalFormatting sqref="AI65">
    <cfRule type="containsErrors" dxfId="652" priority="767">
      <formula>ISERROR(AI65)</formula>
    </cfRule>
  </conditionalFormatting>
  <conditionalFormatting sqref="D65 F65:H65">
    <cfRule type="cellIs" dxfId="651" priority="766" operator="equal">
      <formula>0</formula>
    </cfRule>
  </conditionalFormatting>
  <conditionalFormatting sqref="AN65">
    <cfRule type="iconSet" priority="765">
      <iconSet showValue="0" reverse="1">
        <cfvo type="percent" val="0"/>
        <cfvo type="num" val="0.5"/>
        <cfvo type="num" val="1"/>
      </iconSet>
    </cfRule>
  </conditionalFormatting>
  <conditionalFormatting sqref="AO65">
    <cfRule type="iconSet" priority="764">
      <iconSet showValue="0" reverse="1">
        <cfvo type="percent" val="0"/>
        <cfvo type="num" val="0.5"/>
        <cfvo type="num" val="1"/>
      </iconSet>
    </cfRule>
  </conditionalFormatting>
  <conditionalFormatting sqref="AE65:AF65">
    <cfRule type="cellIs" dxfId="650" priority="763" operator="equal">
      <formula>0</formula>
    </cfRule>
  </conditionalFormatting>
  <conditionalFormatting sqref="E65">
    <cfRule type="cellIs" dxfId="649" priority="762" operator="equal">
      <formula>0</formula>
    </cfRule>
  </conditionalFormatting>
  <conditionalFormatting sqref="AJ66 AL66">
    <cfRule type="cellIs" dxfId="648" priority="761" operator="equal">
      <formula>0</formula>
    </cfRule>
  </conditionalFormatting>
  <conditionalFormatting sqref="AA66">
    <cfRule type="cellIs" dxfId="647" priority="760" operator="greaterThan">
      <formula>1000000</formula>
    </cfRule>
  </conditionalFormatting>
  <conditionalFormatting sqref="H66">
    <cfRule type="cellIs" dxfId="646" priority="759" operator="equal">
      <formula>0</formula>
    </cfRule>
  </conditionalFormatting>
  <conditionalFormatting sqref="AH66">
    <cfRule type="containsErrors" dxfId="645" priority="758">
      <formula>ISERROR(AH66)</formula>
    </cfRule>
  </conditionalFormatting>
  <conditionalFormatting sqref="AI66">
    <cfRule type="containsErrors" dxfId="644" priority="757">
      <formula>ISERROR(AI66)</formula>
    </cfRule>
  </conditionalFormatting>
  <conditionalFormatting sqref="D66 F66:H66">
    <cfRule type="cellIs" dxfId="643" priority="756" operator="equal">
      <formula>0</formula>
    </cfRule>
  </conditionalFormatting>
  <conditionalFormatting sqref="AN66">
    <cfRule type="iconSet" priority="755">
      <iconSet showValue="0" reverse="1">
        <cfvo type="percent" val="0"/>
        <cfvo type="num" val="0.5"/>
        <cfvo type="num" val="1"/>
      </iconSet>
    </cfRule>
  </conditionalFormatting>
  <conditionalFormatting sqref="AO66">
    <cfRule type="iconSet" priority="754">
      <iconSet showValue="0" reverse="1">
        <cfvo type="percent" val="0"/>
        <cfvo type="num" val="0.5"/>
        <cfvo type="num" val="1"/>
      </iconSet>
    </cfRule>
  </conditionalFormatting>
  <conditionalFormatting sqref="AE66:AF66">
    <cfRule type="cellIs" dxfId="642" priority="753" operator="equal">
      <formula>0</formula>
    </cfRule>
  </conditionalFormatting>
  <conditionalFormatting sqref="E66">
    <cfRule type="cellIs" dxfId="641" priority="752" operator="equal">
      <formula>0</formula>
    </cfRule>
  </conditionalFormatting>
  <conditionalFormatting sqref="AJ72 AL72">
    <cfRule type="cellIs" dxfId="640" priority="751" operator="equal">
      <formula>0</formula>
    </cfRule>
  </conditionalFormatting>
  <conditionalFormatting sqref="AA72">
    <cfRule type="cellIs" dxfId="639" priority="750" operator="greaterThan">
      <formula>1000000</formula>
    </cfRule>
  </conditionalFormatting>
  <conditionalFormatting sqref="H72">
    <cfRule type="cellIs" dxfId="638" priority="749" operator="equal">
      <formula>0</formula>
    </cfRule>
  </conditionalFormatting>
  <conditionalFormatting sqref="AH72">
    <cfRule type="containsErrors" dxfId="637" priority="748">
      <formula>ISERROR(AH72)</formula>
    </cfRule>
  </conditionalFormatting>
  <conditionalFormatting sqref="AI72">
    <cfRule type="containsErrors" dxfId="636" priority="747">
      <formula>ISERROR(AI72)</formula>
    </cfRule>
  </conditionalFormatting>
  <conditionalFormatting sqref="D72 F72:H72">
    <cfRule type="cellIs" dxfId="635" priority="746" operator="equal">
      <formula>0</formula>
    </cfRule>
  </conditionalFormatting>
  <conditionalFormatting sqref="AN72">
    <cfRule type="iconSet" priority="745">
      <iconSet showValue="0" reverse="1">
        <cfvo type="percent" val="0"/>
        <cfvo type="num" val="0.5"/>
        <cfvo type="num" val="1"/>
      </iconSet>
    </cfRule>
  </conditionalFormatting>
  <conditionalFormatting sqref="AO72">
    <cfRule type="iconSet" priority="744">
      <iconSet showValue="0" reverse="1">
        <cfvo type="percent" val="0"/>
        <cfvo type="num" val="0.5"/>
        <cfvo type="num" val="1"/>
      </iconSet>
    </cfRule>
  </conditionalFormatting>
  <conditionalFormatting sqref="AE72:AF72">
    <cfRule type="cellIs" dxfId="634" priority="743" operator="equal">
      <formula>0</formula>
    </cfRule>
  </conditionalFormatting>
  <conditionalFormatting sqref="AJ75 AL75">
    <cfRule type="cellIs" dxfId="633" priority="742" operator="equal">
      <formula>0</formula>
    </cfRule>
  </conditionalFormatting>
  <conditionalFormatting sqref="AA75">
    <cfRule type="cellIs" dxfId="632" priority="741" operator="greaterThan">
      <formula>1000000</formula>
    </cfRule>
  </conditionalFormatting>
  <conditionalFormatting sqref="H75">
    <cfRule type="cellIs" dxfId="631" priority="740" operator="equal">
      <formula>0</formula>
    </cfRule>
  </conditionalFormatting>
  <conditionalFormatting sqref="AH75">
    <cfRule type="containsErrors" dxfId="630" priority="739">
      <formula>ISERROR(AH75)</formula>
    </cfRule>
  </conditionalFormatting>
  <conditionalFormatting sqref="AI75">
    <cfRule type="containsErrors" dxfId="629" priority="738">
      <formula>ISERROR(AI75)</formula>
    </cfRule>
  </conditionalFormatting>
  <conditionalFormatting sqref="D75 F75:H75">
    <cfRule type="cellIs" dxfId="628" priority="737" operator="equal">
      <formula>0</formula>
    </cfRule>
  </conditionalFormatting>
  <conditionalFormatting sqref="AN75">
    <cfRule type="iconSet" priority="736">
      <iconSet showValue="0" reverse="1">
        <cfvo type="percent" val="0"/>
        <cfvo type="num" val="0.5"/>
        <cfvo type="num" val="1"/>
      </iconSet>
    </cfRule>
  </conditionalFormatting>
  <conditionalFormatting sqref="AO75">
    <cfRule type="iconSet" priority="735">
      <iconSet showValue="0" reverse="1">
        <cfvo type="percent" val="0"/>
        <cfvo type="num" val="0.5"/>
        <cfvo type="num" val="1"/>
      </iconSet>
    </cfRule>
  </conditionalFormatting>
  <conditionalFormatting sqref="AE75:AF75">
    <cfRule type="cellIs" dxfId="627" priority="734" operator="equal">
      <formula>0</formula>
    </cfRule>
  </conditionalFormatting>
  <conditionalFormatting sqref="E75">
    <cfRule type="cellIs" dxfId="626" priority="733" operator="equal">
      <formula>0</formula>
    </cfRule>
  </conditionalFormatting>
  <conditionalFormatting sqref="AJ74 AL74">
    <cfRule type="cellIs" dxfId="625" priority="732" operator="equal">
      <formula>0</formula>
    </cfRule>
  </conditionalFormatting>
  <conditionalFormatting sqref="AA74">
    <cfRule type="cellIs" dxfId="624" priority="731" operator="greaterThan">
      <formula>1000000</formula>
    </cfRule>
  </conditionalFormatting>
  <conditionalFormatting sqref="H74">
    <cfRule type="cellIs" dxfId="623" priority="730" operator="equal">
      <formula>0</formula>
    </cfRule>
  </conditionalFormatting>
  <conditionalFormatting sqref="AH74">
    <cfRule type="containsErrors" dxfId="622" priority="729">
      <formula>ISERROR(AH74)</formula>
    </cfRule>
  </conditionalFormatting>
  <conditionalFormatting sqref="AI74">
    <cfRule type="containsErrors" dxfId="621" priority="728">
      <formula>ISERROR(AI74)</formula>
    </cfRule>
  </conditionalFormatting>
  <conditionalFormatting sqref="D74 F74:H74">
    <cfRule type="cellIs" dxfId="620" priority="727" operator="equal">
      <formula>0</formula>
    </cfRule>
  </conditionalFormatting>
  <conditionalFormatting sqref="AN74">
    <cfRule type="iconSet" priority="726">
      <iconSet showValue="0" reverse="1">
        <cfvo type="percent" val="0"/>
        <cfvo type="num" val="0.5"/>
        <cfvo type="num" val="1"/>
      </iconSet>
    </cfRule>
  </conditionalFormatting>
  <conditionalFormatting sqref="AO74">
    <cfRule type="iconSet" priority="725">
      <iconSet showValue="0" reverse="1">
        <cfvo type="percent" val="0"/>
        <cfvo type="num" val="0.5"/>
        <cfvo type="num" val="1"/>
      </iconSet>
    </cfRule>
  </conditionalFormatting>
  <conditionalFormatting sqref="AE74:AF74">
    <cfRule type="cellIs" dxfId="619" priority="724" operator="equal">
      <formula>0</formula>
    </cfRule>
  </conditionalFormatting>
  <conditionalFormatting sqref="E74">
    <cfRule type="cellIs" dxfId="618" priority="723" operator="equal">
      <formula>0</formula>
    </cfRule>
  </conditionalFormatting>
  <conditionalFormatting sqref="AJ71 AL71">
    <cfRule type="cellIs" dxfId="617" priority="722" operator="equal">
      <formula>0</formula>
    </cfRule>
  </conditionalFormatting>
  <conditionalFormatting sqref="AA71">
    <cfRule type="cellIs" dxfId="616" priority="721" operator="greaterThan">
      <formula>1000000</formula>
    </cfRule>
  </conditionalFormatting>
  <conditionalFormatting sqref="H71">
    <cfRule type="cellIs" dxfId="615" priority="720" operator="equal">
      <formula>0</formula>
    </cfRule>
  </conditionalFormatting>
  <conditionalFormatting sqref="AH71">
    <cfRule type="containsErrors" dxfId="614" priority="719">
      <formula>ISERROR(AH71)</formula>
    </cfRule>
  </conditionalFormatting>
  <conditionalFormatting sqref="AI71">
    <cfRule type="containsErrors" dxfId="613" priority="718">
      <formula>ISERROR(AI71)</formula>
    </cfRule>
  </conditionalFormatting>
  <conditionalFormatting sqref="D71 F71:H71">
    <cfRule type="cellIs" dxfId="612" priority="717" operator="equal">
      <formula>0</formula>
    </cfRule>
  </conditionalFormatting>
  <conditionalFormatting sqref="AN71">
    <cfRule type="iconSet" priority="716">
      <iconSet showValue="0" reverse="1">
        <cfvo type="percent" val="0"/>
        <cfvo type="num" val="0.5"/>
        <cfvo type="num" val="1"/>
      </iconSet>
    </cfRule>
  </conditionalFormatting>
  <conditionalFormatting sqref="AO71">
    <cfRule type="iconSet" priority="715">
      <iconSet showValue="0" reverse="1">
        <cfvo type="percent" val="0"/>
        <cfvo type="num" val="0.5"/>
        <cfvo type="num" val="1"/>
      </iconSet>
    </cfRule>
  </conditionalFormatting>
  <conditionalFormatting sqref="AE71:AF71">
    <cfRule type="cellIs" dxfId="611" priority="714" operator="equal">
      <formula>0</formula>
    </cfRule>
  </conditionalFormatting>
  <conditionalFormatting sqref="E71">
    <cfRule type="cellIs" dxfId="610" priority="713" operator="equal">
      <formula>0</formula>
    </cfRule>
  </conditionalFormatting>
  <conditionalFormatting sqref="AJ68 AL68">
    <cfRule type="cellIs" dxfId="609" priority="712" operator="equal">
      <formula>0</formula>
    </cfRule>
  </conditionalFormatting>
  <conditionalFormatting sqref="AA68">
    <cfRule type="cellIs" dxfId="608" priority="711" operator="greaterThan">
      <formula>1000000</formula>
    </cfRule>
  </conditionalFormatting>
  <conditionalFormatting sqref="H68">
    <cfRule type="cellIs" dxfId="607" priority="710" operator="equal">
      <formula>0</formula>
    </cfRule>
  </conditionalFormatting>
  <conditionalFormatting sqref="AH68">
    <cfRule type="containsErrors" dxfId="606" priority="709">
      <formula>ISERROR(AH68)</formula>
    </cfRule>
  </conditionalFormatting>
  <conditionalFormatting sqref="AI68">
    <cfRule type="containsErrors" dxfId="605" priority="708">
      <formula>ISERROR(AI68)</formula>
    </cfRule>
  </conditionalFormatting>
  <conditionalFormatting sqref="D68 F68:H68">
    <cfRule type="cellIs" dxfId="604" priority="707" operator="equal">
      <formula>0</formula>
    </cfRule>
  </conditionalFormatting>
  <conditionalFormatting sqref="AN68">
    <cfRule type="iconSet" priority="706">
      <iconSet showValue="0" reverse="1">
        <cfvo type="percent" val="0"/>
        <cfvo type="num" val="0.5"/>
        <cfvo type="num" val="1"/>
      </iconSet>
    </cfRule>
  </conditionalFormatting>
  <conditionalFormatting sqref="AO68">
    <cfRule type="iconSet" priority="705">
      <iconSet showValue="0" reverse="1">
        <cfvo type="percent" val="0"/>
        <cfvo type="num" val="0.5"/>
        <cfvo type="num" val="1"/>
      </iconSet>
    </cfRule>
  </conditionalFormatting>
  <conditionalFormatting sqref="AE68:AF68">
    <cfRule type="cellIs" dxfId="603" priority="704" operator="equal">
      <formula>0</formula>
    </cfRule>
  </conditionalFormatting>
  <conditionalFormatting sqref="E68">
    <cfRule type="cellIs" dxfId="602" priority="703" operator="equal">
      <formula>0</formula>
    </cfRule>
  </conditionalFormatting>
  <conditionalFormatting sqref="AJ76 AL76">
    <cfRule type="cellIs" dxfId="601" priority="702" operator="equal">
      <formula>0</formula>
    </cfRule>
  </conditionalFormatting>
  <conditionalFormatting sqref="AA76">
    <cfRule type="cellIs" dxfId="600" priority="701" operator="greaterThan">
      <formula>1000000</formula>
    </cfRule>
  </conditionalFormatting>
  <conditionalFormatting sqref="H76">
    <cfRule type="cellIs" dxfId="599" priority="700" operator="equal">
      <formula>0</formula>
    </cfRule>
  </conditionalFormatting>
  <conditionalFormatting sqref="AH76">
    <cfRule type="containsErrors" dxfId="598" priority="699">
      <formula>ISERROR(AH76)</formula>
    </cfRule>
  </conditionalFormatting>
  <conditionalFormatting sqref="AI76">
    <cfRule type="containsErrors" dxfId="597" priority="698">
      <formula>ISERROR(AI76)</formula>
    </cfRule>
  </conditionalFormatting>
  <conditionalFormatting sqref="D76 F76:H76">
    <cfRule type="cellIs" dxfId="596" priority="697" operator="equal">
      <formula>0</formula>
    </cfRule>
  </conditionalFormatting>
  <conditionalFormatting sqref="AN76">
    <cfRule type="iconSet" priority="696">
      <iconSet showValue="0" reverse="1">
        <cfvo type="percent" val="0"/>
        <cfvo type="num" val="0.5"/>
        <cfvo type="num" val="1"/>
      </iconSet>
    </cfRule>
  </conditionalFormatting>
  <conditionalFormatting sqref="AO76">
    <cfRule type="iconSet" priority="695">
      <iconSet showValue="0" reverse="1">
        <cfvo type="percent" val="0"/>
        <cfvo type="num" val="0.5"/>
        <cfvo type="num" val="1"/>
      </iconSet>
    </cfRule>
  </conditionalFormatting>
  <conditionalFormatting sqref="AE76:AF76">
    <cfRule type="cellIs" dxfId="595" priority="694" operator="equal">
      <formula>0</formula>
    </cfRule>
  </conditionalFormatting>
  <conditionalFormatting sqref="E76">
    <cfRule type="cellIs" dxfId="594" priority="693" operator="equal">
      <formula>0</formula>
    </cfRule>
  </conditionalFormatting>
  <conditionalFormatting sqref="AJ67 AL67">
    <cfRule type="cellIs" dxfId="593" priority="692" operator="equal">
      <formula>0</formula>
    </cfRule>
  </conditionalFormatting>
  <conditionalFormatting sqref="AA67">
    <cfRule type="cellIs" dxfId="592" priority="691" operator="greaterThan">
      <formula>1000000</formula>
    </cfRule>
  </conditionalFormatting>
  <conditionalFormatting sqref="H67">
    <cfRule type="cellIs" dxfId="591" priority="690" operator="equal">
      <formula>0</formula>
    </cfRule>
  </conditionalFormatting>
  <conditionalFormatting sqref="AH67">
    <cfRule type="containsErrors" dxfId="590" priority="689">
      <formula>ISERROR(AH67)</formula>
    </cfRule>
  </conditionalFormatting>
  <conditionalFormatting sqref="AI67">
    <cfRule type="containsErrors" dxfId="589" priority="688">
      <formula>ISERROR(AI67)</formula>
    </cfRule>
  </conditionalFormatting>
  <conditionalFormatting sqref="D67 F67:H67">
    <cfRule type="cellIs" dxfId="588" priority="687" operator="equal">
      <formula>0</formula>
    </cfRule>
  </conditionalFormatting>
  <conditionalFormatting sqref="AN67">
    <cfRule type="iconSet" priority="686">
      <iconSet showValue="0" reverse="1">
        <cfvo type="percent" val="0"/>
        <cfvo type="num" val="0.5"/>
        <cfvo type="num" val="1"/>
      </iconSet>
    </cfRule>
  </conditionalFormatting>
  <conditionalFormatting sqref="AO67">
    <cfRule type="iconSet" priority="685">
      <iconSet showValue="0" reverse="1">
        <cfvo type="percent" val="0"/>
        <cfvo type="num" val="0.5"/>
        <cfvo type="num" val="1"/>
      </iconSet>
    </cfRule>
  </conditionalFormatting>
  <conditionalFormatting sqref="AE67:AF67">
    <cfRule type="cellIs" dxfId="587" priority="684" operator="equal">
      <formula>0</formula>
    </cfRule>
  </conditionalFormatting>
  <conditionalFormatting sqref="E67">
    <cfRule type="cellIs" dxfId="586" priority="683" operator="equal">
      <formula>0</formula>
    </cfRule>
  </conditionalFormatting>
  <conditionalFormatting sqref="AJ73 AL73">
    <cfRule type="cellIs" dxfId="585" priority="682" operator="equal">
      <formula>0</formula>
    </cfRule>
  </conditionalFormatting>
  <conditionalFormatting sqref="AA73">
    <cfRule type="cellIs" dxfId="584" priority="681" operator="greaterThan">
      <formula>1000000</formula>
    </cfRule>
  </conditionalFormatting>
  <conditionalFormatting sqref="H73">
    <cfRule type="cellIs" dxfId="583" priority="680" operator="equal">
      <formula>0</formula>
    </cfRule>
  </conditionalFormatting>
  <conditionalFormatting sqref="AH73">
    <cfRule type="containsErrors" dxfId="582" priority="679">
      <formula>ISERROR(AH73)</formula>
    </cfRule>
  </conditionalFormatting>
  <conditionalFormatting sqref="AI73">
    <cfRule type="containsErrors" dxfId="581" priority="678">
      <formula>ISERROR(AI73)</formula>
    </cfRule>
  </conditionalFormatting>
  <conditionalFormatting sqref="D73 F73:H73">
    <cfRule type="cellIs" dxfId="580" priority="677" operator="equal">
      <formula>0</formula>
    </cfRule>
  </conditionalFormatting>
  <conditionalFormatting sqref="AN73">
    <cfRule type="iconSet" priority="676">
      <iconSet showValue="0" reverse="1">
        <cfvo type="percent" val="0"/>
        <cfvo type="num" val="0.5"/>
        <cfvo type="num" val="1"/>
      </iconSet>
    </cfRule>
  </conditionalFormatting>
  <conditionalFormatting sqref="AO73">
    <cfRule type="iconSet" priority="675">
      <iconSet showValue="0" reverse="1">
        <cfvo type="percent" val="0"/>
        <cfvo type="num" val="0.5"/>
        <cfvo type="num" val="1"/>
      </iconSet>
    </cfRule>
  </conditionalFormatting>
  <conditionalFormatting sqref="AE73:AF73">
    <cfRule type="cellIs" dxfId="579" priority="674" operator="equal">
      <formula>0</formula>
    </cfRule>
  </conditionalFormatting>
  <conditionalFormatting sqref="E73">
    <cfRule type="cellIs" dxfId="578" priority="673" operator="equal">
      <formula>0</formula>
    </cfRule>
  </conditionalFormatting>
  <conditionalFormatting sqref="AJ70 AL70">
    <cfRule type="cellIs" dxfId="577" priority="672" operator="equal">
      <formula>0</formula>
    </cfRule>
  </conditionalFormatting>
  <conditionalFormatting sqref="AA70">
    <cfRule type="cellIs" dxfId="576" priority="671" operator="greaterThan">
      <formula>1000000</formula>
    </cfRule>
  </conditionalFormatting>
  <conditionalFormatting sqref="H70">
    <cfRule type="cellIs" dxfId="575" priority="670" operator="equal">
      <formula>0</formula>
    </cfRule>
  </conditionalFormatting>
  <conditionalFormatting sqref="AH70">
    <cfRule type="containsErrors" dxfId="574" priority="669">
      <formula>ISERROR(AH70)</formula>
    </cfRule>
  </conditionalFormatting>
  <conditionalFormatting sqref="AI70">
    <cfRule type="containsErrors" dxfId="573" priority="668">
      <formula>ISERROR(AI70)</formula>
    </cfRule>
  </conditionalFormatting>
  <conditionalFormatting sqref="D70 F70:H70">
    <cfRule type="cellIs" dxfId="572" priority="667" operator="equal">
      <formula>0</formula>
    </cfRule>
  </conditionalFormatting>
  <conditionalFormatting sqref="AN70">
    <cfRule type="iconSet" priority="666">
      <iconSet showValue="0" reverse="1">
        <cfvo type="percent" val="0"/>
        <cfvo type="num" val="0.5"/>
        <cfvo type="num" val="1"/>
      </iconSet>
    </cfRule>
  </conditionalFormatting>
  <conditionalFormatting sqref="AO70">
    <cfRule type="iconSet" priority="665">
      <iconSet showValue="0" reverse="1">
        <cfvo type="percent" val="0"/>
        <cfvo type="num" val="0.5"/>
        <cfvo type="num" val="1"/>
      </iconSet>
    </cfRule>
  </conditionalFormatting>
  <conditionalFormatting sqref="AE70:AF70">
    <cfRule type="cellIs" dxfId="571" priority="664" operator="equal">
      <formula>0</formula>
    </cfRule>
  </conditionalFormatting>
  <conditionalFormatting sqref="E70">
    <cfRule type="cellIs" dxfId="570" priority="663" operator="equal">
      <formula>0</formula>
    </cfRule>
  </conditionalFormatting>
  <conditionalFormatting sqref="AJ69 AL69">
    <cfRule type="cellIs" dxfId="569" priority="662" operator="equal">
      <formula>0</formula>
    </cfRule>
  </conditionalFormatting>
  <conditionalFormatting sqref="AA69">
    <cfRule type="cellIs" dxfId="568" priority="661" operator="greaterThan">
      <formula>1000000</formula>
    </cfRule>
  </conditionalFormatting>
  <conditionalFormatting sqref="H69">
    <cfRule type="cellIs" dxfId="567" priority="660" operator="equal">
      <formula>0</formula>
    </cfRule>
  </conditionalFormatting>
  <conditionalFormatting sqref="AH69">
    <cfRule type="containsErrors" dxfId="566" priority="659">
      <formula>ISERROR(AH69)</formula>
    </cfRule>
  </conditionalFormatting>
  <conditionalFormatting sqref="AI69">
    <cfRule type="containsErrors" dxfId="565" priority="658">
      <formula>ISERROR(AI69)</formula>
    </cfRule>
  </conditionalFormatting>
  <conditionalFormatting sqref="D69 F69:H69">
    <cfRule type="cellIs" dxfId="564" priority="657" operator="equal">
      <formula>0</formula>
    </cfRule>
  </conditionalFormatting>
  <conditionalFormatting sqref="AN69">
    <cfRule type="iconSet" priority="656">
      <iconSet showValue="0" reverse="1">
        <cfvo type="percent" val="0"/>
        <cfvo type="num" val="0.5"/>
        <cfvo type="num" val="1"/>
      </iconSet>
    </cfRule>
  </conditionalFormatting>
  <conditionalFormatting sqref="AO69">
    <cfRule type="iconSet" priority="655">
      <iconSet showValue="0" reverse="1">
        <cfvo type="percent" val="0"/>
        <cfvo type="num" val="0.5"/>
        <cfvo type="num" val="1"/>
      </iconSet>
    </cfRule>
  </conditionalFormatting>
  <conditionalFormatting sqref="AE69:AF69">
    <cfRule type="cellIs" dxfId="563" priority="654" operator="equal">
      <formula>0</formula>
    </cfRule>
  </conditionalFormatting>
  <conditionalFormatting sqref="E69">
    <cfRule type="cellIs" dxfId="562" priority="653" operator="equal">
      <formula>0</formula>
    </cfRule>
  </conditionalFormatting>
  <conditionalFormatting sqref="AJ77 AL77">
    <cfRule type="cellIs" dxfId="561" priority="652" operator="equal">
      <formula>0</formula>
    </cfRule>
  </conditionalFormatting>
  <conditionalFormatting sqref="AA77">
    <cfRule type="cellIs" dxfId="560" priority="651" operator="greaterThan">
      <formula>1000000</formula>
    </cfRule>
  </conditionalFormatting>
  <conditionalFormatting sqref="H77">
    <cfRule type="cellIs" dxfId="559" priority="650" operator="equal">
      <formula>0</formula>
    </cfRule>
  </conditionalFormatting>
  <conditionalFormatting sqref="AH77">
    <cfRule type="containsErrors" dxfId="558" priority="649">
      <formula>ISERROR(AH77)</formula>
    </cfRule>
  </conditionalFormatting>
  <conditionalFormatting sqref="AI77">
    <cfRule type="containsErrors" dxfId="557" priority="648">
      <formula>ISERROR(AI77)</formula>
    </cfRule>
  </conditionalFormatting>
  <conditionalFormatting sqref="D77 F77:H77">
    <cfRule type="cellIs" dxfId="556" priority="647" operator="equal">
      <formula>0</formula>
    </cfRule>
  </conditionalFormatting>
  <conditionalFormatting sqref="AN77">
    <cfRule type="iconSet" priority="646">
      <iconSet showValue="0" reverse="1">
        <cfvo type="percent" val="0"/>
        <cfvo type="num" val="0.5"/>
        <cfvo type="num" val="1"/>
      </iconSet>
    </cfRule>
  </conditionalFormatting>
  <conditionalFormatting sqref="AO77">
    <cfRule type="iconSet" priority="645">
      <iconSet showValue="0" reverse="1">
        <cfvo type="percent" val="0"/>
        <cfvo type="num" val="0.5"/>
        <cfvo type="num" val="1"/>
      </iconSet>
    </cfRule>
  </conditionalFormatting>
  <conditionalFormatting sqref="AE77:AF77">
    <cfRule type="cellIs" dxfId="555" priority="644" operator="equal">
      <formula>0</formula>
    </cfRule>
  </conditionalFormatting>
  <conditionalFormatting sqref="AJ83 AL83">
    <cfRule type="cellIs" dxfId="554" priority="643" operator="equal">
      <formula>0</formula>
    </cfRule>
  </conditionalFormatting>
  <conditionalFormatting sqref="AA83">
    <cfRule type="cellIs" dxfId="553" priority="642" operator="greaterThan">
      <formula>1000000</formula>
    </cfRule>
  </conditionalFormatting>
  <conditionalFormatting sqref="H83">
    <cfRule type="cellIs" dxfId="552" priority="641" operator="equal">
      <formula>0</formula>
    </cfRule>
  </conditionalFormatting>
  <conditionalFormatting sqref="AH83">
    <cfRule type="containsErrors" dxfId="551" priority="640">
      <formula>ISERROR(AH83)</formula>
    </cfRule>
  </conditionalFormatting>
  <conditionalFormatting sqref="AI83">
    <cfRule type="containsErrors" dxfId="550" priority="639">
      <formula>ISERROR(AI83)</formula>
    </cfRule>
  </conditionalFormatting>
  <conditionalFormatting sqref="D83 F83:H83">
    <cfRule type="cellIs" dxfId="549" priority="638" operator="equal">
      <formula>0</formula>
    </cfRule>
  </conditionalFormatting>
  <conditionalFormatting sqref="AN83">
    <cfRule type="iconSet" priority="637">
      <iconSet showValue="0" reverse="1">
        <cfvo type="percent" val="0"/>
        <cfvo type="num" val="0.5"/>
        <cfvo type="num" val="1"/>
      </iconSet>
    </cfRule>
  </conditionalFormatting>
  <conditionalFormatting sqref="AO83">
    <cfRule type="iconSet" priority="636">
      <iconSet showValue="0" reverse="1">
        <cfvo type="percent" val="0"/>
        <cfvo type="num" val="0.5"/>
        <cfvo type="num" val="1"/>
      </iconSet>
    </cfRule>
  </conditionalFormatting>
  <conditionalFormatting sqref="AE83:AF83">
    <cfRule type="cellIs" dxfId="548" priority="635" operator="equal">
      <formula>0</formula>
    </cfRule>
  </conditionalFormatting>
  <conditionalFormatting sqref="AJ79 AL79">
    <cfRule type="cellIs" dxfId="547" priority="634" operator="equal">
      <formula>0</formula>
    </cfRule>
  </conditionalFormatting>
  <conditionalFormatting sqref="AA79">
    <cfRule type="cellIs" dxfId="546" priority="633" operator="greaterThan">
      <formula>1000000</formula>
    </cfRule>
  </conditionalFormatting>
  <conditionalFormatting sqref="H79">
    <cfRule type="cellIs" dxfId="545" priority="632" operator="equal">
      <formula>0</formula>
    </cfRule>
  </conditionalFormatting>
  <conditionalFormatting sqref="AH79">
    <cfRule type="containsErrors" dxfId="544" priority="631">
      <formula>ISERROR(AH79)</formula>
    </cfRule>
  </conditionalFormatting>
  <conditionalFormatting sqref="AI79">
    <cfRule type="containsErrors" dxfId="543" priority="630">
      <formula>ISERROR(AI79)</formula>
    </cfRule>
  </conditionalFormatting>
  <conditionalFormatting sqref="D79 F79:H79">
    <cfRule type="cellIs" dxfId="542" priority="629" operator="equal">
      <formula>0</formula>
    </cfRule>
  </conditionalFormatting>
  <conditionalFormatting sqref="AN79">
    <cfRule type="iconSet" priority="628">
      <iconSet showValue="0" reverse="1">
        <cfvo type="percent" val="0"/>
        <cfvo type="num" val="0.5"/>
        <cfvo type="num" val="1"/>
      </iconSet>
    </cfRule>
  </conditionalFormatting>
  <conditionalFormatting sqref="AO79">
    <cfRule type="iconSet" priority="627">
      <iconSet showValue="0" reverse="1">
        <cfvo type="percent" val="0"/>
        <cfvo type="num" val="0.5"/>
        <cfvo type="num" val="1"/>
      </iconSet>
    </cfRule>
  </conditionalFormatting>
  <conditionalFormatting sqref="AE79:AF79">
    <cfRule type="cellIs" dxfId="541" priority="626" operator="equal">
      <formula>0</formula>
    </cfRule>
  </conditionalFormatting>
  <conditionalFormatting sqref="E79">
    <cfRule type="cellIs" dxfId="540" priority="625" operator="equal">
      <formula>0</formula>
    </cfRule>
  </conditionalFormatting>
  <conditionalFormatting sqref="AJ81 AL81">
    <cfRule type="cellIs" dxfId="539" priority="624" operator="equal">
      <formula>0</formula>
    </cfRule>
  </conditionalFormatting>
  <conditionalFormatting sqref="AA81">
    <cfRule type="cellIs" dxfId="538" priority="623" operator="greaterThan">
      <formula>1000000</formula>
    </cfRule>
  </conditionalFormatting>
  <conditionalFormatting sqref="H81">
    <cfRule type="cellIs" dxfId="537" priority="622" operator="equal">
      <formula>0</formula>
    </cfRule>
  </conditionalFormatting>
  <conditionalFormatting sqref="AH81">
    <cfRule type="containsErrors" dxfId="536" priority="621">
      <formula>ISERROR(AH81)</formula>
    </cfRule>
  </conditionalFormatting>
  <conditionalFormatting sqref="AI81">
    <cfRule type="containsErrors" dxfId="535" priority="620">
      <formula>ISERROR(AI81)</formula>
    </cfRule>
  </conditionalFormatting>
  <conditionalFormatting sqref="D81 F81:H81">
    <cfRule type="cellIs" dxfId="534" priority="619" operator="equal">
      <formula>0</formula>
    </cfRule>
  </conditionalFormatting>
  <conditionalFormatting sqref="AN81">
    <cfRule type="iconSet" priority="618">
      <iconSet showValue="0" reverse="1">
        <cfvo type="percent" val="0"/>
        <cfvo type="num" val="0.5"/>
        <cfvo type="num" val="1"/>
      </iconSet>
    </cfRule>
  </conditionalFormatting>
  <conditionalFormatting sqref="AO81">
    <cfRule type="iconSet" priority="617">
      <iconSet showValue="0" reverse="1">
        <cfvo type="percent" val="0"/>
        <cfvo type="num" val="0.5"/>
        <cfvo type="num" val="1"/>
      </iconSet>
    </cfRule>
  </conditionalFormatting>
  <conditionalFormatting sqref="AE81:AF81">
    <cfRule type="cellIs" dxfId="533" priority="616" operator="equal">
      <formula>0</formula>
    </cfRule>
  </conditionalFormatting>
  <conditionalFormatting sqref="E81">
    <cfRule type="cellIs" dxfId="532" priority="615" operator="equal">
      <formula>0</formula>
    </cfRule>
  </conditionalFormatting>
  <conditionalFormatting sqref="AJ80 AL80">
    <cfRule type="cellIs" dxfId="531" priority="614" operator="equal">
      <formula>0</formula>
    </cfRule>
  </conditionalFormatting>
  <conditionalFormatting sqref="AA80">
    <cfRule type="cellIs" dxfId="530" priority="613" operator="greaterThan">
      <formula>1000000</formula>
    </cfRule>
  </conditionalFormatting>
  <conditionalFormatting sqref="H80">
    <cfRule type="cellIs" dxfId="529" priority="612" operator="equal">
      <formula>0</formula>
    </cfRule>
  </conditionalFormatting>
  <conditionalFormatting sqref="AH80">
    <cfRule type="containsErrors" dxfId="528" priority="611">
      <formula>ISERROR(AH80)</formula>
    </cfRule>
  </conditionalFormatting>
  <conditionalFormatting sqref="AI80">
    <cfRule type="containsErrors" dxfId="527" priority="610">
      <formula>ISERROR(AI80)</formula>
    </cfRule>
  </conditionalFormatting>
  <conditionalFormatting sqref="D80 F80:H80">
    <cfRule type="cellIs" dxfId="526" priority="609" operator="equal">
      <formula>0</formula>
    </cfRule>
  </conditionalFormatting>
  <conditionalFormatting sqref="AN80">
    <cfRule type="iconSet" priority="608">
      <iconSet showValue="0" reverse="1">
        <cfvo type="percent" val="0"/>
        <cfvo type="num" val="0.5"/>
        <cfvo type="num" val="1"/>
      </iconSet>
    </cfRule>
  </conditionalFormatting>
  <conditionalFormatting sqref="AO80">
    <cfRule type="iconSet" priority="607">
      <iconSet showValue="0" reverse="1">
        <cfvo type="percent" val="0"/>
        <cfvo type="num" val="0.5"/>
        <cfvo type="num" val="1"/>
      </iconSet>
    </cfRule>
  </conditionalFormatting>
  <conditionalFormatting sqref="AE80:AF80">
    <cfRule type="cellIs" dxfId="525" priority="606" operator="equal">
      <formula>0</formula>
    </cfRule>
  </conditionalFormatting>
  <conditionalFormatting sqref="E80">
    <cfRule type="cellIs" dxfId="524" priority="605" operator="equal">
      <formula>0</formula>
    </cfRule>
  </conditionalFormatting>
  <conditionalFormatting sqref="AJ84 AL84">
    <cfRule type="cellIs" dxfId="523" priority="604" operator="equal">
      <formula>0</formula>
    </cfRule>
  </conditionalFormatting>
  <conditionalFormatting sqref="AA84">
    <cfRule type="cellIs" dxfId="522" priority="603" operator="greaterThan">
      <formula>1000000</formula>
    </cfRule>
  </conditionalFormatting>
  <conditionalFormatting sqref="H84">
    <cfRule type="cellIs" dxfId="521" priority="602" operator="equal">
      <formula>0</formula>
    </cfRule>
  </conditionalFormatting>
  <conditionalFormatting sqref="AH84">
    <cfRule type="containsErrors" dxfId="520" priority="601">
      <formula>ISERROR(AH84)</formula>
    </cfRule>
  </conditionalFormatting>
  <conditionalFormatting sqref="AI84">
    <cfRule type="containsErrors" dxfId="519" priority="600">
      <formula>ISERROR(AI84)</formula>
    </cfRule>
  </conditionalFormatting>
  <conditionalFormatting sqref="D84 F84:H84">
    <cfRule type="cellIs" dxfId="518" priority="599" operator="equal">
      <formula>0</formula>
    </cfRule>
  </conditionalFormatting>
  <conditionalFormatting sqref="AN84">
    <cfRule type="iconSet" priority="598">
      <iconSet showValue="0" reverse="1">
        <cfvo type="percent" val="0"/>
        <cfvo type="num" val="0.5"/>
        <cfvo type="num" val="1"/>
      </iconSet>
    </cfRule>
  </conditionalFormatting>
  <conditionalFormatting sqref="AO84">
    <cfRule type="iconSet" priority="597">
      <iconSet showValue="0" reverse="1">
        <cfvo type="percent" val="0"/>
        <cfvo type="num" val="0.5"/>
        <cfvo type="num" val="1"/>
      </iconSet>
    </cfRule>
  </conditionalFormatting>
  <conditionalFormatting sqref="AE84:AF84">
    <cfRule type="cellIs" dxfId="517" priority="596" operator="equal">
      <formula>0</formula>
    </cfRule>
  </conditionalFormatting>
  <conditionalFormatting sqref="E84">
    <cfRule type="cellIs" dxfId="516" priority="595" operator="equal">
      <formula>0</formula>
    </cfRule>
  </conditionalFormatting>
  <conditionalFormatting sqref="AJ78 AL78">
    <cfRule type="cellIs" dxfId="515" priority="594" operator="equal">
      <formula>0</formula>
    </cfRule>
  </conditionalFormatting>
  <conditionalFormatting sqref="AA78">
    <cfRule type="cellIs" dxfId="514" priority="593" operator="greaterThan">
      <formula>1000000</formula>
    </cfRule>
  </conditionalFormatting>
  <conditionalFormatting sqref="H78">
    <cfRule type="cellIs" dxfId="513" priority="592" operator="equal">
      <formula>0</formula>
    </cfRule>
  </conditionalFormatting>
  <conditionalFormatting sqref="AH78">
    <cfRule type="containsErrors" dxfId="512" priority="591">
      <formula>ISERROR(AH78)</formula>
    </cfRule>
  </conditionalFormatting>
  <conditionalFormatting sqref="AI78">
    <cfRule type="containsErrors" dxfId="511" priority="590">
      <formula>ISERROR(AI78)</formula>
    </cfRule>
  </conditionalFormatting>
  <conditionalFormatting sqref="D78 F78:H78">
    <cfRule type="cellIs" dxfId="510" priority="589" operator="equal">
      <formula>0</formula>
    </cfRule>
  </conditionalFormatting>
  <conditionalFormatting sqref="AN78">
    <cfRule type="iconSet" priority="588">
      <iconSet showValue="0" reverse="1">
        <cfvo type="percent" val="0"/>
        <cfvo type="num" val="0.5"/>
        <cfvo type="num" val="1"/>
      </iconSet>
    </cfRule>
  </conditionalFormatting>
  <conditionalFormatting sqref="AO78">
    <cfRule type="iconSet" priority="587">
      <iconSet showValue="0" reverse="1">
        <cfvo type="percent" val="0"/>
        <cfvo type="num" val="0.5"/>
        <cfvo type="num" val="1"/>
      </iconSet>
    </cfRule>
  </conditionalFormatting>
  <conditionalFormatting sqref="AE78:AF78">
    <cfRule type="cellIs" dxfId="509" priority="586" operator="equal">
      <formula>0</formula>
    </cfRule>
  </conditionalFormatting>
  <conditionalFormatting sqref="E78">
    <cfRule type="cellIs" dxfId="508" priority="585" operator="equal">
      <formula>0</formula>
    </cfRule>
  </conditionalFormatting>
  <conditionalFormatting sqref="AJ82 AL82">
    <cfRule type="cellIs" dxfId="507" priority="584" operator="equal">
      <formula>0</formula>
    </cfRule>
  </conditionalFormatting>
  <conditionalFormatting sqref="AA82">
    <cfRule type="cellIs" dxfId="506" priority="583" operator="greaterThan">
      <formula>1000000</formula>
    </cfRule>
  </conditionalFormatting>
  <conditionalFormatting sqref="H82">
    <cfRule type="cellIs" dxfId="505" priority="582" operator="equal">
      <formula>0</formula>
    </cfRule>
  </conditionalFormatting>
  <conditionalFormatting sqref="AH82">
    <cfRule type="containsErrors" dxfId="504" priority="581">
      <formula>ISERROR(AH82)</formula>
    </cfRule>
  </conditionalFormatting>
  <conditionalFormatting sqref="AI82">
    <cfRule type="containsErrors" dxfId="503" priority="580">
      <formula>ISERROR(AI82)</formula>
    </cfRule>
  </conditionalFormatting>
  <conditionalFormatting sqref="D82 F82:H82">
    <cfRule type="cellIs" dxfId="502" priority="579" operator="equal">
      <formula>0</formula>
    </cfRule>
  </conditionalFormatting>
  <conditionalFormatting sqref="AN82">
    <cfRule type="iconSet" priority="578">
      <iconSet showValue="0" reverse="1">
        <cfvo type="percent" val="0"/>
        <cfvo type="num" val="0.5"/>
        <cfvo type="num" val="1"/>
      </iconSet>
    </cfRule>
  </conditionalFormatting>
  <conditionalFormatting sqref="AO82">
    <cfRule type="iconSet" priority="577">
      <iconSet showValue="0" reverse="1">
        <cfvo type="percent" val="0"/>
        <cfvo type="num" val="0.5"/>
        <cfvo type="num" val="1"/>
      </iconSet>
    </cfRule>
  </conditionalFormatting>
  <conditionalFormatting sqref="AE82:AF82">
    <cfRule type="cellIs" dxfId="501" priority="576" operator="equal">
      <formula>0</formula>
    </cfRule>
  </conditionalFormatting>
  <conditionalFormatting sqref="E82">
    <cfRule type="cellIs" dxfId="500" priority="575" operator="equal">
      <formula>0</formula>
    </cfRule>
  </conditionalFormatting>
  <conditionalFormatting sqref="AJ85 AL85">
    <cfRule type="cellIs" dxfId="499" priority="574" operator="equal">
      <formula>0</formula>
    </cfRule>
  </conditionalFormatting>
  <conditionalFormatting sqref="AA85">
    <cfRule type="cellIs" dxfId="498" priority="573" operator="greaterThan">
      <formula>1000000</formula>
    </cfRule>
  </conditionalFormatting>
  <conditionalFormatting sqref="H85">
    <cfRule type="cellIs" dxfId="497" priority="572" operator="equal">
      <formula>0</formula>
    </cfRule>
  </conditionalFormatting>
  <conditionalFormatting sqref="AH85">
    <cfRule type="containsErrors" dxfId="496" priority="571">
      <formula>ISERROR(AH85)</formula>
    </cfRule>
  </conditionalFormatting>
  <conditionalFormatting sqref="AI85">
    <cfRule type="containsErrors" dxfId="495" priority="570">
      <formula>ISERROR(AI85)</formula>
    </cfRule>
  </conditionalFormatting>
  <conditionalFormatting sqref="D85 F85:H85">
    <cfRule type="cellIs" dxfId="494" priority="569" operator="equal">
      <formula>0</formula>
    </cfRule>
  </conditionalFormatting>
  <conditionalFormatting sqref="AN85">
    <cfRule type="iconSet" priority="568">
      <iconSet showValue="0" reverse="1">
        <cfvo type="percent" val="0"/>
        <cfvo type="num" val="0.5"/>
        <cfvo type="num" val="1"/>
      </iconSet>
    </cfRule>
  </conditionalFormatting>
  <conditionalFormatting sqref="AO85">
    <cfRule type="iconSet" priority="567">
      <iconSet showValue="0" reverse="1">
        <cfvo type="percent" val="0"/>
        <cfvo type="num" val="0.5"/>
        <cfvo type="num" val="1"/>
      </iconSet>
    </cfRule>
  </conditionalFormatting>
  <conditionalFormatting sqref="AE85:AF85">
    <cfRule type="cellIs" dxfId="493" priority="566" operator="equal">
      <formula>0</formula>
    </cfRule>
  </conditionalFormatting>
  <conditionalFormatting sqref="AJ86 AL86">
    <cfRule type="cellIs" dxfId="492" priority="565" operator="equal">
      <formula>0</formula>
    </cfRule>
  </conditionalFormatting>
  <conditionalFormatting sqref="AA86">
    <cfRule type="cellIs" dxfId="491" priority="564" operator="greaterThan">
      <formula>1000000</formula>
    </cfRule>
  </conditionalFormatting>
  <conditionalFormatting sqref="H86">
    <cfRule type="cellIs" dxfId="490" priority="563" operator="equal">
      <formula>0</formula>
    </cfRule>
  </conditionalFormatting>
  <conditionalFormatting sqref="AH86">
    <cfRule type="containsErrors" dxfId="489" priority="562">
      <formula>ISERROR(AH86)</formula>
    </cfRule>
  </conditionalFormatting>
  <conditionalFormatting sqref="AI86">
    <cfRule type="containsErrors" dxfId="488" priority="561">
      <formula>ISERROR(AI86)</formula>
    </cfRule>
  </conditionalFormatting>
  <conditionalFormatting sqref="D86 F86:H86">
    <cfRule type="cellIs" dxfId="487" priority="560" operator="equal">
      <formula>0</formula>
    </cfRule>
  </conditionalFormatting>
  <conditionalFormatting sqref="AN86">
    <cfRule type="iconSet" priority="559">
      <iconSet showValue="0" reverse="1">
        <cfvo type="percent" val="0"/>
        <cfvo type="num" val="0.5"/>
        <cfvo type="num" val="1"/>
      </iconSet>
    </cfRule>
  </conditionalFormatting>
  <conditionalFormatting sqref="AO86">
    <cfRule type="iconSet" priority="558">
      <iconSet showValue="0" reverse="1">
        <cfvo type="percent" val="0"/>
        <cfvo type="num" val="0.5"/>
        <cfvo type="num" val="1"/>
      </iconSet>
    </cfRule>
  </conditionalFormatting>
  <conditionalFormatting sqref="AE86:AF86">
    <cfRule type="cellIs" dxfId="486" priority="557" operator="equal">
      <formula>0</formula>
    </cfRule>
  </conditionalFormatting>
  <conditionalFormatting sqref="AJ88 AL88">
    <cfRule type="cellIs" dxfId="485" priority="556" operator="equal">
      <formula>0</formula>
    </cfRule>
  </conditionalFormatting>
  <conditionalFormatting sqref="AA88">
    <cfRule type="cellIs" dxfId="484" priority="555" operator="greaterThan">
      <formula>1000000</formula>
    </cfRule>
  </conditionalFormatting>
  <conditionalFormatting sqref="H88">
    <cfRule type="cellIs" dxfId="483" priority="554" operator="equal">
      <formula>0</formula>
    </cfRule>
  </conditionalFormatting>
  <conditionalFormatting sqref="AH88">
    <cfRule type="containsErrors" dxfId="482" priority="553">
      <formula>ISERROR(AH88)</formula>
    </cfRule>
  </conditionalFormatting>
  <conditionalFormatting sqref="AI88">
    <cfRule type="containsErrors" dxfId="481" priority="552">
      <formula>ISERROR(AI88)</formula>
    </cfRule>
  </conditionalFormatting>
  <conditionalFormatting sqref="D88 F88:H88">
    <cfRule type="cellIs" dxfId="480" priority="551" operator="equal">
      <formula>0</formula>
    </cfRule>
  </conditionalFormatting>
  <conditionalFormatting sqref="AN88">
    <cfRule type="iconSet" priority="550">
      <iconSet showValue="0" reverse="1">
        <cfvo type="percent" val="0"/>
        <cfvo type="num" val="0.5"/>
        <cfvo type="num" val="1"/>
      </iconSet>
    </cfRule>
  </conditionalFormatting>
  <conditionalFormatting sqref="AO88">
    <cfRule type="iconSet" priority="549">
      <iconSet showValue="0" reverse="1">
        <cfvo type="percent" val="0"/>
        <cfvo type="num" val="0.5"/>
        <cfvo type="num" val="1"/>
      </iconSet>
    </cfRule>
  </conditionalFormatting>
  <conditionalFormatting sqref="AE88:AF88">
    <cfRule type="cellIs" dxfId="479" priority="548" operator="equal">
      <formula>0</formula>
    </cfRule>
  </conditionalFormatting>
  <conditionalFormatting sqref="AJ87 AL87">
    <cfRule type="cellIs" dxfId="478" priority="547" operator="equal">
      <formula>0</formula>
    </cfRule>
  </conditionalFormatting>
  <conditionalFormatting sqref="AA87">
    <cfRule type="cellIs" dxfId="477" priority="546" operator="greaterThan">
      <formula>1000000</formula>
    </cfRule>
  </conditionalFormatting>
  <conditionalFormatting sqref="H87">
    <cfRule type="cellIs" dxfId="476" priority="545" operator="equal">
      <formula>0</formula>
    </cfRule>
  </conditionalFormatting>
  <conditionalFormatting sqref="AH87">
    <cfRule type="containsErrors" dxfId="475" priority="544">
      <formula>ISERROR(AH87)</formula>
    </cfRule>
  </conditionalFormatting>
  <conditionalFormatting sqref="AI87">
    <cfRule type="containsErrors" dxfId="474" priority="543">
      <formula>ISERROR(AI87)</formula>
    </cfRule>
  </conditionalFormatting>
  <conditionalFormatting sqref="D87 F87:H87">
    <cfRule type="cellIs" dxfId="473" priority="542" operator="equal">
      <formula>0</formula>
    </cfRule>
  </conditionalFormatting>
  <conditionalFormatting sqref="AN87">
    <cfRule type="iconSet" priority="541">
      <iconSet showValue="0" reverse="1">
        <cfvo type="percent" val="0"/>
        <cfvo type="num" val="0.5"/>
        <cfvo type="num" val="1"/>
      </iconSet>
    </cfRule>
  </conditionalFormatting>
  <conditionalFormatting sqref="AO87">
    <cfRule type="iconSet" priority="540">
      <iconSet showValue="0" reverse="1">
        <cfvo type="percent" val="0"/>
        <cfvo type="num" val="0.5"/>
        <cfvo type="num" val="1"/>
      </iconSet>
    </cfRule>
  </conditionalFormatting>
  <conditionalFormatting sqref="AE87:AF87">
    <cfRule type="cellIs" dxfId="472" priority="539" operator="equal">
      <formula>0</formula>
    </cfRule>
  </conditionalFormatting>
  <conditionalFormatting sqref="AJ89 AL89">
    <cfRule type="cellIs" dxfId="471" priority="538" operator="equal">
      <formula>0</formula>
    </cfRule>
  </conditionalFormatting>
  <conditionalFormatting sqref="AA89">
    <cfRule type="cellIs" dxfId="470" priority="537" operator="greaterThan">
      <formula>1000000</formula>
    </cfRule>
  </conditionalFormatting>
  <conditionalFormatting sqref="H89">
    <cfRule type="cellIs" dxfId="469" priority="536" operator="equal">
      <formula>0</formula>
    </cfRule>
  </conditionalFormatting>
  <conditionalFormatting sqref="AH89">
    <cfRule type="containsErrors" dxfId="468" priority="535">
      <formula>ISERROR(AH89)</formula>
    </cfRule>
  </conditionalFormatting>
  <conditionalFormatting sqref="AI89">
    <cfRule type="containsErrors" dxfId="467" priority="534">
      <formula>ISERROR(AI89)</formula>
    </cfRule>
  </conditionalFormatting>
  <conditionalFormatting sqref="D89 F89:H89">
    <cfRule type="cellIs" dxfId="466" priority="533" operator="equal">
      <formula>0</formula>
    </cfRule>
  </conditionalFormatting>
  <conditionalFormatting sqref="AN89">
    <cfRule type="iconSet" priority="532">
      <iconSet showValue="0" reverse="1">
        <cfvo type="percent" val="0"/>
        <cfvo type="num" val="0.5"/>
        <cfvo type="num" val="1"/>
      </iconSet>
    </cfRule>
  </conditionalFormatting>
  <conditionalFormatting sqref="AO89">
    <cfRule type="iconSet" priority="531">
      <iconSet showValue="0" reverse="1">
        <cfvo type="percent" val="0"/>
        <cfvo type="num" val="0.5"/>
        <cfvo type="num" val="1"/>
      </iconSet>
    </cfRule>
  </conditionalFormatting>
  <conditionalFormatting sqref="AE89:AF89">
    <cfRule type="cellIs" dxfId="465" priority="530" operator="equal">
      <formula>0</formula>
    </cfRule>
  </conditionalFormatting>
  <conditionalFormatting sqref="E89">
    <cfRule type="cellIs" dxfId="464" priority="529" operator="equal">
      <formula>0</formula>
    </cfRule>
  </conditionalFormatting>
  <conditionalFormatting sqref="AJ90 AL90">
    <cfRule type="cellIs" dxfId="463" priority="528" operator="equal">
      <formula>0</formula>
    </cfRule>
  </conditionalFormatting>
  <conditionalFormatting sqref="AA90">
    <cfRule type="cellIs" dxfId="462" priority="527" operator="greaterThan">
      <formula>1000000</formula>
    </cfRule>
  </conditionalFormatting>
  <conditionalFormatting sqref="H90">
    <cfRule type="cellIs" dxfId="461" priority="526" operator="equal">
      <formula>0</formula>
    </cfRule>
  </conditionalFormatting>
  <conditionalFormatting sqref="AH90">
    <cfRule type="containsErrors" dxfId="460" priority="525">
      <formula>ISERROR(AH90)</formula>
    </cfRule>
  </conditionalFormatting>
  <conditionalFormatting sqref="AI90">
    <cfRule type="containsErrors" dxfId="459" priority="524">
      <formula>ISERROR(AI90)</formula>
    </cfRule>
  </conditionalFormatting>
  <conditionalFormatting sqref="D90 F90:H90">
    <cfRule type="cellIs" dxfId="458" priority="523" operator="equal">
      <formula>0</formula>
    </cfRule>
  </conditionalFormatting>
  <conditionalFormatting sqref="AN90">
    <cfRule type="iconSet" priority="522">
      <iconSet showValue="0" reverse="1">
        <cfvo type="percent" val="0"/>
        <cfvo type="num" val="0.5"/>
        <cfvo type="num" val="1"/>
      </iconSet>
    </cfRule>
  </conditionalFormatting>
  <conditionalFormatting sqref="AO90">
    <cfRule type="iconSet" priority="521">
      <iconSet showValue="0" reverse="1">
        <cfvo type="percent" val="0"/>
        <cfvo type="num" val="0.5"/>
        <cfvo type="num" val="1"/>
      </iconSet>
    </cfRule>
  </conditionalFormatting>
  <conditionalFormatting sqref="AE90:AF90">
    <cfRule type="cellIs" dxfId="457" priority="520" operator="equal">
      <formula>0</formula>
    </cfRule>
  </conditionalFormatting>
  <conditionalFormatting sqref="AJ91 AL91">
    <cfRule type="cellIs" dxfId="456" priority="519" operator="equal">
      <formula>0</formula>
    </cfRule>
  </conditionalFormatting>
  <conditionalFormatting sqref="AA91">
    <cfRule type="cellIs" dxfId="455" priority="518" operator="greaterThan">
      <formula>1000000</formula>
    </cfRule>
  </conditionalFormatting>
  <conditionalFormatting sqref="H91">
    <cfRule type="cellIs" dxfId="454" priority="517" operator="equal">
      <formula>0</formula>
    </cfRule>
  </conditionalFormatting>
  <conditionalFormatting sqref="AH91">
    <cfRule type="containsErrors" dxfId="453" priority="516">
      <formula>ISERROR(AH91)</formula>
    </cfRule>
  </conditionalFormatting>
  <conditionalFormatting sqref="AI91">
    <cfRule type="containsErrors" dxfId="452" priority="515">
      <formula>ISERROR(AI91)</formula>
    </cfRule>
  </conditionalFormatting>
  <conditionalFormatting sqref="D91 F91:H91">
    <cfRule type="cellIs" dxfId="451" priority="514" operator="equal">
      <formula>0</formula>
    </cfRule>
  </conditionalFormatting>
  <conditionalFormatting sqref="AN91">
    <cfRule type="iconSet" priority="513">
      <iconSet showValue="0" reverse="1">
        <cfvo type="percent" val="0"/>
        <cfvo type="num" val="0.5"/>
        <cfvo type="num" val="1"/>
      </iconSet>
    </cfRule>
  </conditionalFormatting>
  <conditionalFormatting sqref="AO91">
    <cfRule type="iconSet" priority="512">
      <iconSet showValue="0" reverse="1">
        <cfvo type="percent" val="0"/>
        <cfvo type="num" val="0.5"/>
        <cfvo type="num" val="1"/>
      </iconSet>
    </cfRule>
  </conditionalFormatting>
  <conditionalFormatting sqref="AE91:AF91">
    <cfRule type="cellIs" dxfId="450" priority="511" operator="equal">
      <formula>0</formula>
    </cfRule>
  </conditionalFormatting>
  <conditionalFormatting sqref="E91">
    <cfRule type="cellIs" dxfId="449" priority="510" operator="equal">
      <formula>0</formula>
    </cfRule>
  </conditionalFormatting>
  <conditionalFormatting sqref="AJ92 AL92">
    <cfRule type="cellIs" dxfId="448" priority="509" operator="equal">
      <formula>0</formula>
    </cfRule>
  </conditionalFormatting>
  <conditionalFormatting sqref="AA92">
    <cfRule type="cellIs" dxfId="447" priority="508" operator="greaterThan">
      <formula>1000000</formula>
    </cfRule>
  </conditionalFormatting>
  <conditionalFormatting sqref="H92">
    <cfRule type="cellIs" dxfId="446" priority="507" operator="equal">
      <formula>0</formula>
    </cfRule>
  </conditionalFormatting>
  <conditionalFormatting sqref="AH92">
    <cfRule type="containsErrors" dxfId="445" priority="506">
      <formula>ISERROR(AH92)</formula>
    </cfRule>
  </conditionalFormatting>
  <conditionalFormatting sqref="AI92">
    <cfRule type="containsErrors" dxfId="444" priority="505">
      <formula>ISERROR(AI92)</formula>
    </cfRule>
  </conditionalFormatting>
  <conditionalFormatting sqref="D92 F92:H92">
    <cfRule type="cellIs" dxfId="443" priority="504" operator="equal">
      <formula>0</formula>
    </cfRule>
  </conditionalFormatting>
  <conditionalFormatting sqref="AN92">
    <cfRule type="iconSet" priority="503">
      <iconSet showValue="0" reverse="1">
        <cfvo type="percent" val="0"/>
        <cfvo type="num" val="0.5"/>
        <cfvo type="num" val="1"/>
      </iconSet>
    </cfRule>
  </conditionalFormatting>
  <conditionalFormatting sqref="AO92">
    <cfRule type="iconSet" priority="502">
      <iconSet showValue="0" reverse="1">
        <cfvo type="percent" val="0"/>
        <cfvo type="num" val="0.5"/>
        <cfvo type="num" val="1"/>
      </iconSet>
    </cfRule>
  </conditionalFormatting>
  <conditionalFormatting sqref="AE92:AF92">
    <cfRule type="cellIs" dxfId="442" priority="501" operator="equal">
      <formula>0</formula>
    </cfRule>
  </conditionalFormatting>
  <conditionalFormatting sqref="E92">
    <cfRule type="cellIs" dxfId="441" priority="500" operator="equal">
      <formula>0</formula>
    </cfRule>
  </conditionalFormatting>
  <conditionalFormatting sqref="AJ99 AL99">
    <cfRule type="cellIs" dxfId="440" priority="499" operator="equal">
      <formula>0</formula>
    </cfRule>
  </conditionalFormatting>
  <conditionalFormatting sqref="AA99">
    <cfRule type="cellIs" dxfId="439" priority="498" operator="greaterThan">
      <formula>1000000</formula>
    </cfRule>
  </conditionalFormatting>
  <conditionalFormatting sqref="H99">
    <cfRule type="cellIs" dxfId="438" priority="497" operator="equal">
      <formula>0</formula>
    </cfRule>
  </conditionalFormatting>
  <conditionalFormatting sqref="AH99">
    <cfRule type="containsErrors" dxfId="437" priority="496">
      <formula>ISERROR(AH99)</formula>
    </cfRule>
  </conditionalFormatting>
  <conditionalFormatting sqref="AI99">
    <cfRule type="containsErrors" dxfId="436" priority="495">
      <formula>ISERROR(AI99)</formula>
    </cfRule>
  </conditionalFormatting>
  <conditionalFormatting sqref="D99 F99:H99">
    <cfRule type="cellIs" dxfId="435" priority="494" operator="equal">
      <formula>0</formula>
    </cfRule>
  </conditionalFormatting>
  <conditionalFormatting sqref="AN163 AN140:AN161 AN132:AN138 AN128 AN130 AN123:AN126 AN121 AN118 AN110 AN101 AN99">
    <cfRule type="iconSet" priority="493">
      <iconSet showValue="0" reverse="1">
        <cfvo type="percent" val="0"/>
        <cfvo type="num" val="0.5"/>
        <cfvo type="num" val="1"/>
      </iconSet>
    </cfRule>
  </conditionalFormatting>
  <conditionalFormatting sqref="AJ96 AL96">
    <cfRule type="cellIs" dxfId="434" priority="492" operator="equal">
      <formula>0</formula>
    </cfRule>
  </conditionalFormatting>
  <conditionalFormatting sqref="AA96">
    <cfRule type="cellIs" dxfId="433" priority="491" operator="greaterThan">
      <formula>1000000</formula>
    </cfRule>
  </conditionalFormatting>
  <conditionalFormatting sqref="H96">
    <cfRule type="cellIs" dxfId="432" priority="490" operator="equal">
      <formula>0</formula>
    </cfRule>
  </conditionalFormatting>
  <conditionalFormatting sqref="AH96">
    <cfRule type="containsErrors" dxfId="431" priority="489">
      <formula>ISERROR(AH96)</formula>
    </cfRule>
  </conditionalFormatting>
  <conditionalFormatting sqref="AI96">
    <cfRule type="containsErrors" dxfId="430" priority="488">
      <formula>ISERROR(AI96)</formula>
    </cfRule>
  </conditionalFormatting>
  <conditionalFormatting sqref="D96 F96:H96">
    <cfRule type="cellIs" dxfId="429" priority="487" operator="equal">
      <formula>0</formula>
    </cfRule>
  </conditionalFormatting>
  <conditionalFormatting sqref="AN96">
    <cfRule type="iconSet" priority="486">
      <iconSet showValue="0" reverse="1">
        <cfvo type="percent" val="0"/>
        <cfvo type="num" val="0.5"/>
        <cfvo type="num" val="1"/>
      </iconSet>
    </cfRule>
  </conditionalFormatting>
  <conditionalFormatting sqref="AO96">
    <cfRule type="iconSet" priority="485">
      <iconSet showValue="0" reverse="1">
        <cfvo type="percent" val="0"/>
        <cfvo type="num" val="0.5"/>
        <cfvo type="num" val="1"/>
      </iconSet>
    </cfRule>
  </conditionalFormatting>
  <conditionalFormatting sqref="AE96:AF96">
    <cfRule type="cellIs" dxfId="428" priority="484" operator="equal">
      <formula>0</formula>
    </cfRule>
  </conditionalFormatting>
  <conditionalFormatting sqref="AJ95 AL95">
    <cfRule type="cellIs" dxfId="427" priority="483" operator="equal">
      <formula>0</formula>
    </cfRule>
  </conditionalFormatting>
  <conditionalFormatting sqref="AA95">
    <cfRule type="cellIs" dxfId="426" priority="482" operator="greaterThan">
      <formula>1000000</formula>
    </cfRule>
  </conditionalFormatting>
  <conditionalFormatting sqref="H95">
    <cfRule type="cellIs" dxfId="425" priority="481" operator="equal">
      <formula>0</formula>
    </cfRule>
  </conditionalFormatting>
  <conditionalFormatting sqref="AH95">
    <cfRule type="containsErrors" dxfId="424" priority="480">
      <formula>ISERROR(AH95)</formula>
    </cfRule>
  </conditionalFormatting>
  <conditionalFormatting sqref="AI95">
    <cfRule type="containsErrors" dxfId="423" priority="479">
      <formula>ISERROR(AI95)</formula>
    </cfRule>
  </conditionalFormatting>
  <conditionalFormatting sqref="D95 F95:H95">
    <cfRule type="cellIs" dxfId="422" priority="478" operator="equal">
      <formula>0</formula>
    </cfRule>
  </conditionalFormatting>
  <conditionalFormatting sqref="AN95">
    <cfRule type="iconSet" priority="477">
      <iconSet showValue="0" reverse="1">
        <cfvo type="percent" val="0"/>
        <cfvo type="num" val="0.5"/>
        <cfvo type="num" val="1"/>
      </iconSet>
    </cfRule>
  </conditionalFormatting>
  <conditionalFormatting sqref="AO95">
    <cfRule type="iconSet" priority="476">
      <iconSet showValue="0" reverse="1">
        <cfvo type="percent" val="0"/>
        <cfvo type="num" val="0.5"/>
        <cfvo type="num" val="1"/>
      </iconSet>
    </cfRule>
  </conditionalFormatting>
  <conditionalFormatting sqref="AE95:AF95">
    <cfRule type="cellIs" dxfId="421" priority="475" operator="equal">
      <formula>0</formula>
    </cfRule>
  </conditionalFormatting>
  <conditionalFormatting sqref="AJ100 AL100">
    <cfRule type="cellIs" dxfId="420" priority="474" operator="equal">
      <formula>0</formula>
    </cfRule>
  </conditionalFormatting>
  <conditionalFormatting sqref="AA100">
    <cfRule type="cellIs" dxfId="419" priority="473" operator="greaterThan">
      <formula>1000000</formula>
    </cfRule>
  </conditionalFormatting>
  <conditionalFormatting sqref="H100">
    <cfRule type="cellIs" dxfId="418" priority="472" operator="equal">
      <formula>0</formula>
    </cfRule>
  </conditionalFormatting>
  <conditionalFormatting sqref="AH100">
    <cfRule type="containsErrors" dxfId="417" priority="471">
      <formula>ISERROR(AH100)</formula>
    </cfRule>
  </conditionalFormatting>
  <conditionalFormatting sqref="AI100">
    <cfRule type="containsErrors" dxfId="416" priority="470">
      <formula>ISERROR(AI100)</formula>
    </cfRule>
  </conditionalFormatting>
  <conditionalFormatting sqref="D100 F100:H100">
    <cfRule type="cellIs" dxfId="415" priority="469" operator="equal">
      <formula>0</formula>
    </cfRule>
  </conditionalFormatting>
  <conditionalFormatting sqref="AN100">
    <cfRule type="iconSet" priority="468">
      <iconSet showValue="0" reverse="1">
        <cfvo type="percent" val="0"/>
        <cfvo type="num" val="0.5"/>
        <cfvo type="num" val="1"/>
      </iconSet>
    </cfRule>
  </conditionalFormatting>
  <conditionalFormatting sqref="AO100">
    <cfRule type="iconSet" priority="467">
      <iconSet showValue="0" reverse="1">
        <cfvo type="percent" val="0"/>
        <cfvo type="num" val="0.5"/>
        <cfvo type="num" val="1"/>
      </iconSet>
    </cfRule>
  </conditionalFormatting>
  <conditionalFormatting sqref="AE100:AF100">
    <cfRule type="cellIs" dxfId="414" priority="466" operator="equal">
      <formula>0</formula>
    </cfRule>
  </conditionalFormatting>
  <conditionalFormatting sqref="AJ94 AL94">
    <cfRule type="cellIs" dxfId="413" priority="465" operator="equal">
      <formula>0</formula>
    </cfRule>
  </conditionalFormatting>
  <conditionalFormatting sqref="AA94">
    <cfRule type="cellIs" dxfId="412" priority="464" operator="greaterThan">
      <formula>1000000</formula>
    </cfRule>
  </conditionalFormatting>
  <conditionalFormatting sqref="H94">
    <cfRule type="cellIs" dxfId="411" priority="463" operator="equal">
      <formula>0</formula>
    </cfRule>
  </conditionalFormatting>
  <conditionalFormatting sqref="AH94">
    <cfRule type="containsErrors" dxfId="410" priority="462">
      <formula>ISERROR(AH94)</formula>
    </cfRule>
  </conditionalFormatting>
  <conditionalFormatting sqref="AI94">
    <cfRule type="containsErrors" dxfId="409" priority="461">
      <formula>ISERROR(AI94)</formula>
    </cfRule>
  </conditionalFormatting>
  <conditionalFormatting sqref="D94 F94:H94">
    <cfRule type="cellIs" dxfId="408" priority="460" operator="equal">
      <formula>0</formula>
    </cfRule>
  </conditionalFormatting>
  <conditionalFormatting sqref="AN94">
    <cfRule type="iconSet" priority="459">
      <iconSet showValue="0" reverse="1">
        <cfvo type="percent" val="0"/>
        <cfvo type="num" val="0.5"/>
        <cfvo type="num" val="1"/>
      </iconSet>
    </cfRule>
  </conditionalFormatting>
  <conditionalFormatting sqref="AO94">
    <cfRule type="iconSet" priority="458">
      <iconSet showValue="0" reverse="1">
        <cfvo type="percent" val="0"/>
        <cfvo type="num" val="0.5"/>
        <cfvo type="num" val="1"/>
      </iconSet>
    </cfRule>
  </conditionalFormatting>
  <conditionalFormatting sqref="AE94:AF94">
    <cfRule type="cellIs" dxfId="407" priority="457" operator="equal">
      <formula>0</formula>
    </cfRule>
  </conditionalFormatting>
  <conditionalFormatting sqref="AJ93 AL93">
    <cfRule type="cellIs" dxfId="406" priority="456" operator="equal">
      <formula>0</formula>
    </cfRule>
  </conditionalFormatting>
  <conditionalFormatting sqref="AA93">
    <cfRule type="cellIs" dxfId="405" priority="455" operator="greaterThan">
      <formula>1000000</formula>
    </cfRule>
  </conditionalFormatting>
  <conditionalFormatting sqref="H93">
    <cfRule type="cellIs" dxfId="404" priority="454" operator="equal">
      <formula>0</formula>
    </cfRule>
  </conditionalFormatting>
  <conditionalFormatting sqref="AH93">
    <cfRule type="containsErrors" dxfId="403" priority="453">
      <formula>ISERROR(AH93)</formula>
    </cfRule>
  </conditionalFormatting>
  <conditionalFormatting sqref="AI93">
    <cfRule type="containsErrors" dxfId="402" priority="452">
      <formula>ISERROR(AI93)</formula>
    </cfRule>
  </conditionalFormatting>
  <conditionalFormatting sqref="D93 F93:H93">
    <cfRule type="cellIs" dxfId="401" priority="451" operator="equal">
      <formula>0</formula>
    </cfRule>
  </conditionalFormatting>
  <conditionalFormatting sqref="AN93">
    <cfRule type="iconSet" priority="450">
      <iconSet showValue="0" reverse="1">
        <cfvo type="percent" val="0"/>
        <cfvo type="num" val="0.5"/>
        <cfvo type="num" val="1"/>
      </iconSet>
    </cfRule>
  </conditionalFormatting>
  <conditionalFormatting sqref="AO93">
    <cfRule type="iconSet" priority="449">
      <iconSet showValue="0" reverse="1">
        <cfvo type="percent" val="0"/>
        <cfvo type="num" val="0.5"/>
        <cfvo type="num" val="1"/>
      </iconSet>
    </cfRule>
  </conditionalFormatting>
  <conditionalFormatting sqref="AE93:AF93">
    <cfRule type="cellIs" dxfId="400" priority="448" operator="equal">
      <formula>0</formula>
    </cfRule>
  </conditionalFormatting>
  <conditionalFormatting sqref="AJ98 AL98">
    <cfRule type="cellIs" dxfId="399" priority="447" operator="equal">
      <formula>0</formula>
    </cfRule>
  </conditionalFormatting>
  <conditionalFormatting sqref="AA98">
    <cfRule type="cellIs" dxfId="398" priority="446" operator="greaterThan">
      <formula>1000000</formula>
    </cfRule>
  </conditionalFormatting>
  <conditionalFormatting sqref="H98">
    <cfRule type="cellIs" dxfId="397" priority="445" operator="equal">
      <formula>0</formula>
    </cfRule>
  </conditionalFormatting>
  <conditionalFormatting sqref="AH98">
    <cfRule type="containsErrors" dxfId="396" priority="444">
      <formula>ISERROR(AH98)</formula>
    </cfRule>
  </conditionalFormatting>
  <conditionalFormatting sqref="AI98">
    <cfRule type="containsErrors" dxfId="395" priority="443">
      <formula>ISERROR(AI98)</formula>
    </cfRule>
  </conditionalFormatting>
  <conditionalFormatting sqref="D98 F98:H98">
    <cfRule type="cellIs" dxfId="394" priority="442" operator="equal">
      <formula>0</formula>
    </cfRule>
  </conditionalFormatting>
  <conditionalFormatting sqref="AN98">
    <cfRule type="iconSet" priority="441">
      <iconSet showValue="0" reverse="1">
        <cfvo type="percent" val="0"/>
        <cfvo type="num" val="0.5"/>
        <cfvo type="num" val="1"/>
      </iconSet>
    </cfRule>
  </conditionalFormatting>
  <conditionalFormatting sqref="AO98">
    <cfRule type="iconSet" priority="440">
      <iconSet showValue="0" reverse="1">
        <cfvo type="percent" val="0"/>
        <cfvo type="num" val="0.5"/>
        <cfvo type="num" val="1"/>
      </iconSet>
    </cfRule>
  </conditionalFormatting>
  <conditionalFormatting sqref="AE98:AF98">
    <cfRule type="cellIs" dxfId="393" priority="439" operator="equal">
      <formula>0</formula>
    </cfRule>
  </conditionalFormatting>
  <conditionalFormatting sqref="E98">
    <cfRule type="cellIs" dxfId="392" priority="438" operator="equal">
      <formula>0</formula>
    </cfRule>
  </conditionalFormatting>
  <conditionalFormatting sqref="AJ97 AL97">
    <cfRule type="cellIs" dxfId="391" priority="437" operator="equal">
      <formula>0</formula>
    </cfRule>
  </conditionalFormatting>
  <conditionalFormatting sqref="AA97">
    <cfRule type="cellIs" dxfId="390" priority="436" operator="greaterThan">
      <formula>1000000</formula>
    </cfRule>
  </conditionalFormatting>
  <conditionalFormatting sqref="H97">
    <cfRule type="cellIs" dxfId="389" priority="435" operator="equal">
      <formula>0</formula>
    </cfRule>
  </conditionalFormatting>
  <conditionalFormatting sqref="AH97">
    <cfRule type="containsErrors" dxfId="388" priority="434">
      <formula>ISERROR(AH97)</formula>
    </cfRule>
  </conditionalFormatting>
  <conditionalFormatting sqref="AI97">
    <cfRule type="containsErrors" dxfId="387" priority="433">
      <formula>ISERROR(AI97)</formula>
    </cfRule>
  </conditionalFormatting>
  <conditionalFormatting sqref="D97 F97:H97">
    <cfRule type="cellIs" dxfId="386" priority="432" operator="equal">
      <formula>0</formula>
    </cfRule>
  </conditionalFormatting>
  <conditionalFormatting sqref="AN97">
    <cfRule type="iconSet" priority="431">
      <iconSet showValue="0" reverse="1">
        <cfvo type="percent" val="0"/>
        <cfvo type="num" val="0.5"/>
        <cfvo type="num" val="1"/>
      </iconSet>
    </cfRule>
  </conditionalFormatting>
  <conditionalFormatting sqref="AO97">
    <cfRule type="iconSet" priority="430">
      <iconSet showValue="0" reverse="1">
        <cfvo type="percent" val="0"/>
        <cfvo type="num" val="0.5"/>
        <cfvo type="num" val="1"/>
      </iconSet>
    </cfRule>
  </conditionalFormatting>
  <conditionalFormatting sqref="AE97:AF97">
    <cfRule type="cellIs" dxfId="385" priority="429" operator="equal">
      <formula>0</formula>
    </cfRule>
  </conditionalFormatting>
  <conditionalFormatting sqref="E97">
    <cfRule type="cellIs" dxfId="384" priority="428" operator="equal">
      <formula>0</formula>
    </cfRule>
  </conditionalFormatting>
  <conditionalFormatting sqref="AJ101 AL101">
    <cfRule type="cellIs" dxfId="383" priority="427" operator="equal">
      <formula>0</formula>
    </cfRule>
  </conditionalFormatting>
  <conditionalFormatting sqref="AA101">
    <cfRule type="cellIs" dxfId="382" priority="426" operator="greaterThan">
      <formula>1000000</formula>
    </cfRule>
  </conditionalFormatting>
  <conditionalFormatting sqref="H101">
    <cfRule type="cellIs" dxfId="381" priority="425" operator="equal">
      <formula>0</formula>
    </cfRule>
  </conditionalFormatting>
  <conditionalFormatting sqref="AH101">
    <cfRule type="containsErrors" dxfId="380" priority="424">
      <formula>ISERROR(AH101)</formula>
    </cfRule>
  </conditionalFormatting>
  <conditionalFormatting sqref="AI101">
    <cfRule type="containsErrors" dxfId="379" priority="423">
      <formula>ISERROR(AI101)</formula>
    </cfRule>
  </conditionalFormatting>
  <conditionalFormatting sqref="D101 F101:H101">
    <cfRule type="cellIs" dxfId="378" priority="422" operator="equal">
      <formula>0</formula>
    </cfRule>
  </conditionalFormatting>
  <conditionalFormatting sqref="AJ104 AL104">
    <cfRule type="cellIs" dxfId="377" priority="421" operator="equal">
      <formula>0</formula>
    </cfRule>
  </conditionalFormatting>
  <conditionalFormatting sqref="AA104">
    <cfRule type="cellIs" dxfId="376" priority="420" operator="greaterThan">
      <formula>1000000</formula>
    </cfRule>
  </conditionalFormatting>
  <conditionalFormatting sqref="H104">
    <cfRule type="cellIs" dxfId="375" priority="419" operator="equal">
      <formula>0</formula>
    </cfRule>
  </conditionalFormatting>
  <conditionalFormatting sqref="AH104">
    <cfRule type="containsErrors" dxfId="374" priority="418">
      <formula>ISERROR(AH104)</formula>
    </cfRule>
  </conditionalFormatting>
  <conditionalFormatting sqref="AI104">
    <cfRule type="containsErrors" dxfId="373" priority="417">
      <formula>ISERROR(AI104)</formula>
    </cfRule>
  </conditionalFormatting>
  <conditionalFormatting sqref="D104 F104:H104">
    <cfRule type="cellIs" dxfId="372" priority="416" operator="equal">
      <formula>0</formula>
    </cfRule>
  </conditionalFormatting>
  <conditionalFormatting sqref="AN104">
    <cfRule type="iconSet" priority="415">
      <iconSet showValue="0" reverse="1">
        <cfvo type="percent" val="0"/>
        <cfvo type="num" val="0.5"/>
        <cfvo type="num" val="1"/>
      </iconSet>
    </cfRule>
  </conditionalFormatting>
  <conditionalFormatting sqref="AO104">
    <cfRule type="iconSet" priority="414">
      <iconSet showValue="0" reverse="1">
        <cfvo type="percent" val="0"/>
        <cfvo type="num" val="0.5"/>
        <cfvo type="num" val="1"/>
      </iconSet>
    </cfRule>
  </conditionalFormatting>
  <conditionalFormatting sqref="AJ103 AL103">
    <cfRule type="cellIs" dxfId="371" priority="413" operator="equal">
      <formula>0</formula>
    </cfRule>
  </conditionalFormatting>
  <conditionalFormatting sqref="AA103">
    <cfRule type="cellIs" dxfId="370" priority="412" operator="greaterThan">
      <formula>1000000</formula>
    </cfRule>
  </conditionalFormatting>
  <conditionalFormatting sqref="H103">
    <cfRule type="cellIs" dxfId="369" priority="411" operator="equal">
      <formula>0</formula>
    </cfRule>
  </conditionalFormatting>
  <conditionalFormatting sqref="AH103">
    <cfRule type="containsErrors" dxfId="368" priority="410">
      <formula>ISERROR(AH103)</formula>
    </cfRule>
  </conditionalFormatting>
  <conditionalFormatting sqref="AI103">
    <cfRule type="containsErrors" dxfId="367" priority="409">
      <formula>ISERROR(AI103)</formula>
    </cfRule>
  </conditionalFormatting>
  <conditionalFormatting sqref="D103 F103:H103">
    <cfRule type="cellIs" dxfId="366" priority="408" operator="equal">
      <formula>0</formula>
    </cfRule>
  </conditionalFormatting>
  <conditionalFormatting sqref="AN103">
    <cfRule type="iconSet" priority="407">
      <iconSet showValue="0" reverse="1">
        <cfvo type="percent" val="0"/>
        <cfvo type="num" val="0.5"/>
        <cfvo type="num" val="1"/>
      </iconSet>
    </cfRule>
  </conditionalFormatting>
  <conditionalFormatting sqref="AO103">
    <cfRule type="iconSet" priority="406">
      <iconSet showValue="0" reverse="1">
        <cfvo type="percent" val="0"/>
        <cfvo type="num" val="0.5"/>
        <cfvo type="num" val="1"/>
      </iconSet>
    </cfRule>
  </conditionalFormatting>
  <conditionalFormatting sqref="AE103:AF103">
    <cfRule type="cellIs" dxfId="365" priority="405" operator="equal">
      <formula>0</formula>
    </cfRule>
  </conditionalFormatting>
  <conditionalFormatting sqref="AJ105 AL105">
    <cfRule type="cellIs" dxfId="364" priority="404" operator="equal">
      <formula>0</formula>
    </cfRule>
  </conditionalFormatting>
  <conditionalFormatting sqref="AA105">
    <cfRule type="cellIs" dxfId="363" priority="403" operator="greaterThan">
      <formula>1000000</formula>
    </cfRule>
  </conditionalFormatting>
  <conditionalFormatting sqref="H105">
    <cfRule type="cellIs" dxfId="362" priority="402" operator="equal">
      <formula>0</formula>
    </cfRule>
  </conditionalFormatting>
  <conditionalFormatting sqref="AH105">
    <cfRule type="containsErrors" dxfId="361" priority="401">
      <formula>ISERROR(AH105)</formula>
    </cfRule>
  </conditionalFormatting>
  <conditionalFormatting sqref="AI105">
    <cfRule type="containsErrors" dxfId="360" priority="400">
      <formula>ISERROR(AI105)</formula>
    </cfRule>
  </conditionalFormatting>
  <conditionalFormatting sqref="D105 F105:H105">
    <cfRule type="cellIs" dxfId="359" priority="399" operator="equal">
      <formula>0</formula>
    </cfRule>
  </conditionalFormatting>
  <conditionalFormatting sqref="AN105">
    <cfRule type="iconSet" priority="398">
      <iconSet showValue="0" reverse="1">
        <cfvo type="percent" val="0"/>
        <cfvo type="num" val="0.5"/>
        <cfvo type="num" val="1"/>
      </iconSet>
    </cfRule>
  </conditionalFormatting>
  <conditionalFormatting sqref="AO105">
    <cfRule type="iconSet" priority="397">
      <iconSet showValue="0" reverse="1">
        <cfvo type="percent" val="0"/>
        <cfvo type="num" val="0.5"/>
        <cfvo type="num" val="1"/>
      </iconSet>
    </cfRule>
  </conditionalFormatting>
  <conditionalFormatting sqref="AE105:AF105">
    <cfRule type="cellIs" dxfId="358" priority="396" operator="equal">
      <formula>0</formula>
    </cfRule>
  </conditionalFormatting>
  <conditionalFormatting sqref="AJ108 AL108">
    <cfRule type="cellIs" dxfId="357" priority="395" operator="equal">
      <formula>0</formula>
    </cfRule>
  </conditionalFormatting>
  <conditionalFormatting sqref="AA108">
    <cfRule type="cellIs" dxfId="356" priority="394" operator="greaterThan">
      <formula>1000000</formula>
    </cfRule>
  </conditionalFormatting>
  <conditionalFormatting sqref="H108">
    <cfRule type="cellIs" dxfId="355" priority="393" operator="equal">
      <formula>0</formula>
    </cfRule>
  </conditionalFormatting>
  <conditionalFormatting sqref="AH108">
    <cfRule type="containsErrors" dxfId="354" priority="392">
      <formula>ISERROR(AH108)</formula>
    </cfRule>
  </conditionalFormatting>
  <conditionalFormatting sqref="AI108">
    <cfRule type="containsErrors" dxfId="353" priority="391">
      <formula>ISERROR(AI108)</formula>
    </cfRule>
  </conditionalFormatting>
  <conditionalFormatting sqref="D108 F108:H108">
    <cfRule type="cellIs" dxfId="352" priority="390" operator="equal">
      <formula>0</formula>
    </cfRule>
  </conditionalFormatting>
  <conditionalFormatting sqref="AN108">
    <cfRule type="iconSet" priority="389">
      <iconSet showValue="0" reverse="1">
        <cfvo type="percent" val="0"/>
        <cfvo type="num" val="0.5"/>
        <cfvo type="num" val="1"/>
      </iconSet>
    </cfRule>
  </conditionalFormatting>
  <conditionalFormatting sqref="AO108">
    <cfRule type="iconSet" priority="388">
      <iconSet showValue="0" reverse="1">
        <cfvo type="percent" val="0"/>
        <cfvo type="num" val="0.5"/>
        <cfvo type="num" val="1"/>
      </iconSet>
    </cfRule>
  </conditionalFormatting>
  <conditionalFormatting sqref="AE108:AF108">
    <cfRule type="cellIs" dxfId="351" priority="387" operator="equal">
      <formula>0</formula>
    </cfRule>
  </conditionalFormatting>
  <conditionalFormatting sqref="AJ106 AL106">
    <cfRule type="cellIs" dxfId="350" priority="386" operator="equal">
      <formula>0</formula>
    </cfRule>
  </conditionalFormatting>
  <conditionalFormatting sqref="AA106">
    <cfRule type="cellIs" dxfId="349" priority="385" operator="greaterThan">
      <formula>1000000</formula>
    </cfRule>
  </conditionalFormatting>
  <conditionalFormatting sqref="H106">
    <cfRule type="cellIs" dxfId="348" priority="384" operator="equal">
      <formula>0</formula>
    </cfRule>
  </conditionalFormatting>
  <conditionalFormatting sqref="AH106">
    <cfRule type="containsErrors" dxfId="347" priority="383">
      <formula>ISERROR(AH106)</formula>
    </cfRule>
  </conditionalFormatting>
  <conditionalFormatting sqref="AI106">
    <cfRule type="containsErrors" dxfId="346" priority="382">
      <formula>ISERROR(AI106)</formula>
    </cfRule>
  </conditionalFormatting>
  <conditionalFormatting sqref="D106 F106:H106">
    <cfRule type="cellIs" dxfId="345" priority="381" operator="equal">
      <formula>0</formula>
    </cfRule>
  </conditionalFormatting>
  <conditionalFormatting sqref="AN106">
    <cfRule type="iconSet" priority="380">
      <iconSet showValue="0" reverse="1">
        <cfvo type="percent" val="0"/>
        <cfvo type="num" val="0.5"/>
        <cfvo type="num" val="1"/>
      </iconSet>
    </cfRule>
  </conditionalFormatting>
  <conditionalFormatting sqref="AO106">
    <cfRule type="iconSet" priority="379">
      <iconSet showValue="0" reverse="1">
        <cfvo type="percent" val="0"/>
        <cfvo type="num" val="0.5"/>
        <cfvo type="num" val="1"/>
      </iconSet>
    </cfRule>
  </conditionalFormatting>
  <conditionalFormatting sqref="AE106:AF106">
    <cfRule type="cellIs" dxfId="344" priority="378" operator="equal">
      <formula>0</formula>
    </cfRule>
  </conditionalFormatting>
  <conditionalFormatting sqref="AJ107 AL107">
    <cfRule type="cellIs" dxfId="343" priority="377" operator="equal">
      <formula>0</formula>
    </cfRule>
  </conditionalFormatting>
  <conditionalFormatting sqref="AA107">
    <cfRule type="cellIs" dxfId="342" priority="376" operator="greaterThan">
      <formula>1000000</formula>
    </cfRule>
  </conditionalFormatting>
  <conditionalFormatting sqref="H107">
    <cfRule type="cellIs" dxfId="341" priority="375" operator="equal">
      <formula>0</formula>
    </cfRule>
  </conditionalFormatting>
  <conditionalFormatting sqref="AH107">
    <cfRule type="containsErrors" dxfId="340" priority="374">
      <formula>ISERROR(AH107)</formula>
    </cfRule>
  </conditionalFormatting>
  <conditionalFormatting sqref="AI107">
    <cfRule type="containsErrors" dxfId="339" priority="373">
      <formula>ISERROR(AI107)</formula>
    </cfRule>
  </conditionalFormatting>
  <conditionalFormatting sqref="D107 F107:H107">
    <cfRule type="cellIs" dxfId="338" priority="372" operator="equal">
      <formula>0</formula>
    </cfRule>
  </conditionalFormatting>
  <conditionalFormatting sqref="AN107">
    <cfRule type="iconSet" priority="371">
      <iconSet showValue="0" reverse="1">
        <cfvo type="percent" val="0"/>
        <cfvo type="num" val="0.5"/>
        <cfvo type="num" val="1"/>
      </iconSet>
    </cfRule>
  </conditionalFormatting>
  <conditionalFormatting sqref="AO107">
    <cfRule type="iconSet" priority="370">
      <iconSet showValue="0" reverse="1">
        <cfvo type="percent" val="0"/>
        <cfvo type="num" val="0.5"/>
        <cfvo type="num" val="1"/>
      </iconSet>
    </cfRule>
  </conditionalFormatting>
  <conditionalFormatting sqref="AE107:AF107">
    <cfRule type="cellIs" dxfId="337" priority="369" operator="equal">
      <formula>0</formula>
    </cfRule>
  </conditionalFormatting>
  <conditionalFormatting sqref="AJ109 AL109">
    <cfRule type="cellIs" dxfId="336" priority="368" operator="equal">
      <formula>0</formula>
    </cfRule>
  </conditionalFormatting>
  <conditionalFormatting sqref="AA109">
    <cfRule type="cellIs" dxfId="335" priority="367" operator="greaterThan">
      <formula>1000000</formula>
    </cfRule>
  </conditionalFormatting>
  <conditionalFormatting sqref="H109">
    <cfRule type="cellIs" dxfId="334" priority="366" operator="equal">
      <formula>0</formula>
    </cfRule>
  </conditionalFormatting>
  <conditionalFormatting sqref="AH109">
    <cfRule type="containsErrors" dxfId="333" priority="365">
      <formula>ISERROR(AH109)</formula>
    </cfRule>
  </conditionalFormatting>
  <conditionalFormatting sqref="AI109">
    <cfRule type="containsErrors" dxfId="332" priority="364">
      <formula>ISERROR(AI109)</formula>
    </cfRule>
  </conditionalFormatting>
  <conditionalFormatting sqref="D109 F109:H109">
    <cfRule type="cellIs" dxfId="331" priority="363" operator="equal">
      <formula>0</formula>
    </cfRule>
  </conditionalFormatting>
  <conditionalFormatting sqref="AN109">
    <cfRule type="iconSet" priority="362">
      <iconSet showValue="0" reverse="1">
        <cfvo type="percent" val="0"/>
        <cfvo type="num" val="0.5"/>
        <cfvo type="num" val="1"/>
      </iconSet>
    </cfRule>
  </conditionalFormatting>
  <conditionalFormatting sqref="AO109">
    <cfRule type="iconSet" priority="361">
      <iconSet showValue="0" reverse="1">
        <cfvo type="percent" val="0"/>
        <cfvo type="num" val="0.5"/>
        <cfvo type="num" val="1"/>
      </iconSet>
    </cfRule>
  </conditionalFormatting>
  <conditionalFormatting sqref="AE109:AF109">
    <cfRule type="cellIs" dxfId="330" priority="360" operator="equal">
      <formula>0</formula>
    </cfRule>
  </conditionalFormatting>
  <conditionalFormatting sqref="AJ102 AL102">
    <cfRule type="cellIs" dxfId="329" priority="359" operator="equal">
      <formula>0</formula>
    </cfRule>
  </conditionalFormatting>
  <conditionalFormatting sqref="AA102">
    <cfRule type="cellIs" dxfId="328" priority="358" operator="greaterThan">
      <formula>1000000</formula>
    </cfRule>
  </conditionalFormatting>
  <conditionalFormatting sqref="H102">
    <cfRule type="cellIs" dxfId="327" priority="357" operator="equal">
      <formula>0</formula>
    </cfRule>
  </conditionalFormatting>
  <conditionalFormatting sqref="AH102">
    <cfRule type="containsErrors" dxfId="326" priority="356">
      <formula>ISERROR(AH102)</formula>
    </cfRule>
  </conditionalFormatting>
  <conditionalFormatting sqref="AI102">
    <cfRule type="containsErrors" dxfId="325" priority="355">
      <formula>ISERROR(AI102)</formula>
    </cfRule>
  </conditionalFormatting>
  <conditionalFormatting sqref="D102 F102:H102">
    <cfRule type="cellIs" dxfId="324" priority="354" operator="equal">
      <formula>0</formula>
    </cfRule>
  </conditionalFormatting>
  <conditionalFormatting sqref="AN102">
    <cfRule type="iconSet" priority="353">
      <iconSet showValue="0" reverse="1">
        <cfvo type="percent" val="0"/>
        <cfvo type="num" val="0.5"/>
        <cfvo type="num" val="1"/>
      </iconSet>
    </cfRule>
  </conditionalFormatting>
  <conditionalFormatting sqref="AO102">
    <cfRule type="iconSet" priority="352">
      <iconSet showValue="0" reverse="1">
        <cfvo type="percent" val="0"/>
        <cfvo type="num" val="0.5"/>
        <cfvo type="num" val="1"/>
      </iconSet>
    </cfRule>
  </conditionalFormatting>
  <conditionalFormatting sqref="AE102:AF102">
    <cfRule type="cellIs" dxfId="323" priority="351" operator="equal">
      <formula>0</formula>
    </cfRule>
  </conditionalFormatting>
  <conditionalFormatting sqref="E102">
    <cfRule type="cellIs" dxfId="322" priority="350" operator="equal">
      <formula>0</formula>
    </cfRule>
  </conditionalFormatting>
  <conditionalFormatting sqref="AJ110 AL110">
    <cfRule type="cellIs" dxfId="321" priority="349" operator="equal">
      <formula>0</formula>
    </cfRule>
  </conditionalFormatting>
  <conditionalFormatting sqref="AA110">
    <cfRule type="cellIs" dxfId="320" priority="348" operator="greaterThan">
      <formula>1000000</formula>
    </cfRule>
  </conditionalFormatting>
  <conditionalFormatting sqref="H110">
    <cfRule type="cellIs" dxfId="319" priority="347" operator="equal">
      <formula>0</formula>
    </cfRule>
  </conditionalFormatting>
  <conditionalFormatting sqref="AH110">
    <cfRule type="containsErrors" dxfId="318" priority="346">
      <formula>ISERROR(AH110)</formula>
    </cfRule>
  </conditionalFormatting>
  <conditionalFormatting sqref="AI110">
    <cfRule type="containsErrors" dxfId="317" priority="345">
      <formula>ISERROR(AI110)</formula>
    </cfRule>
  </conditionalFormatting>
  <conditionalFormatting sqref="D110 F110:H110">
    <cfRule type="cellIs" dxfId="316" priority="344" operator="equal">
      <formula>0</formula>
    </cfRule>
  </conditionalFormatting>
  <conditionalFormatting sqref="AJ112 AL112">
    <cfRule type="cellIs" dxfId="315" priority="343" operator="equal">
      <formula>0</formula>
    </cfRule>
  </conditionalFormatting>
  <conditionalFormatting sqref="AA112">
    <cfRule type="cellIs" dxfId="314" priority="342" operator="greaterThan">
      <formula>1000000</formula>
    </cfRule>
  </conditionalFormatting>
  <conditionalFormatting sqref="H112">
    <cfRule type="cellIs" dxfId="313" priority="341" operator="equal">
      <formula>0</formula>
    </cfRule>
  </conditionalFormatting>
  <conditionalFormatting sqref="AH112">
    <cfRule type="containsErrors" dxfId="312" priority="340">
      <formula>ISERROR(AH112)</formula>
    </cfRule>
  </conditionalFormatting>
  <conditionalFormatting sqref="AI112">
    <cfRule type="containsErrors" dxfId="311" priority="339">
      <formula>ISERROR(AI112)</formula>
    </cfRule>
  </conditionalFormatting>
  <conditionalFormatting sqref="D112 F112:H112">
    <cfRule type="cellIs" dxfId="310" priority="338" operator="equal">
      <formula>0</formula>
    </cfRule>
  </conditionalFormatting>
  <conditionalFormatting sqref="AN112">
    <cfRule type="iconSet" priority="337">
      <iconSet showValue="0" reverse="1">
        <cfvo type="percent" val="0"/>
        <cfvo type="num" val="0.5"/>
        <cfvo type="num" val="1"/>
      </iconSet>
    </cfRule>
  </conditionalFormatting>
  <conditionalFormatting sqref="AO112">
    <cfRule type="iconSet" priority="336">
      <iconSet showValue="0" reverse="1">
        <cfvo type="percent" val="0"/>
        <cfvo type="num" val="0.5"/>
        <cfvo type="num" val="1"/>
      </iconSet>
    </cfRule>
  </conditionalFormatting>
  <conditionalFormatting sqref="AE112:AF112">
    <cfRule type="cellIs" dxfId="309" priority="335" operator="equal">
      <formula>0</formula>
    </cfRule>
  </conditionalFormatting>
  <conditionalFormatting sqref="AJ114 AL114">
    <cfRule type="cellIs" dxfId="308" priority="334" operator="equal">
      <formula>0</formula>
    </cfRule>
  </conditionalFormatting>
  <conditionalFormatting sqref="AA114">
    <cfRule type="cellIs" dxfId="307" priority="333" operator="greaterThan">
      <formula>1000000</formula>
    </cfRule>
  </conditionalFormatting>
  <conditionalFormatting sqref="H114">
    <cfRule type="cellIs" dxfId="306" priority="332" operator="equal">
      <formula>0</formula>
    </cfRule>
  </conditionalFormatting>
  <conditionalFormatting sqref="AH114">
    <cfRule type="containsErrors" dxfId="305" priority="331">
      <formula>ISERROR(AH114)</formula>
    </cfRule>
  </conditionalFormatting>
  <conditionalFormatting sqref="AI114">
    <cfRule type="containsErrors" dxfId="304" priority="330">
      <formula>ISERROR(AI114)</formula>
    </cfRule>
  </conditionalFormatting>
  <conditionalFormatting sqref="D114 F114:H114">
    <cfRule type="cellIs" dxfId="303" priority="329" operator="equal">
      <formula>0</formula>
    </cfRule>
  </conditionalFormatting>
  <conditionalFormatting sqref="AN114">
    <cfRule type="iconSet" priority="328">
      <iconSet showValue="0" reverse="1">
        <cfvo type="percent" val="0"/>
        <cfvo type="num" val="0.5"/>
        <cfvo type="num" val="1"/>
      </iconSet>
    </cfRule>
  </conditionalFormatting>
  <conditionalFormatting sqref="AO114">
    <cfRule type="iconSet" priority="327">
      <iconSet showValue="0" reverse="1">
        <cfvo type="percent" val="0"/>
        <cfvo type="num" val="0.5"/>
        <cfvo type="num" val="1"/>
      </iconSet>
    </cfRule>
  </conditionalFormatting>
  <conditionalFormatting sqref="AE114:AF114">
    <cfRule type="cellIs" dxfId="302" priority="326" operator="equal">
      <formula>0</formula>
    </cfRule>
  </conditionalFormatting>
  <conditionalFormatting sqref="AJ111 AL111">
    <cfRule type="cellIs" dxfId="301" priority="325" operator="equal">
      <formula>0</formula>
    </cfRule>
  </conditionalFormatting>
  <conditionalFormatting sqref="AA111">
    <cfRule type="cellIs" dxfId="300" priority="324" operator="greaterThan">
      <formula>1000000</formula>
    </cfRule>
  </conditionalFormatting>
  <conditionalFormatting sqref="H111">
    <cfRule type="cellIs" dxfId="299" priority="323" operator="equal">
      <formula>0</formula>
    </cfRule>
  </conditionalFormatting>
  <conditionalFormatting sqref="AH111">
    <cfRule type="containsErrors" dxfId="298" priority="322">
      <formula>ISERROR(AH111)</formula>
    </cfRule>
  </conditionalFormatting>
  <conditionalFormatting sqref="AI111">
    <cfRule type="containsErrors" dxfId="297" priority="321">
      <formula>ISERROR(AI111)</formula>
    </cfRule>
  </conditionalFormatting>
  <conditionalFormatting sqref="D111 F111:H111">
    <cfRule type="cellIs" dxfId="296" priority="320" operator="equal">
      <formula>0</formula>
    </cfRule>
  </conditionalFormatting>
  <conditionalFormatting sqref="AN111">
    <cfRule type="iconSet" priority="319">
      <iconSet showValue="0" reverse="1">
        <cfvo type="percent" val="0"/>
        <cfvo type="num" val="0.5"/>
        <cfvo type="num" val="1"/>
      </iconSet>
    </cfRule>
  </conditionalFormatting>
  <conditionalFormatting sqref="AO111">
    <cfRule type="iconSet" priority="318">
      <iconSet showValue="0" reverse="1">
        <cfvo type="percent" val="0"/>
        <cfvo type="num" val="0.5"/>
        <cfvo type="num" val="1"/>
      </iconSet>
    </cfRule>
  </conditionalFormatting>
  <conditionalFormatting sqref="AE111:AF111">
    <cfRule type="cellIs" dxfId="295" priority="317" operator="equal">
      <formula>0</formula>
    </cfRule>
  </conditionalFormatting>
  <conditionalFormatting sqref="AJ113 AL113">
    <cfRule type="cellIs" dxfId="294" priority="316" operator="equal">
      <formula>0</formula>
    </cfRule>
  </conditionalFormatting>
  <conditionalFormatting sqref="AA113">
    <cfRule type="cellIs" dxfId="293" priority="315" operator="greaterThan">
      <formula>1000000</formula>
    </cfRule>
  </conditionalFormatting>
  <conditionalFormatting sqref="H113">
    <cfRule type="cellIs" dxfId="292" priority="314" operator="equal">
      <formula>0</formula>
    </cfRule>
  </conditionalFormatting>
  <conditionalFormatting sqref="AH113">
    <cfRule type="containsErrors" dxfId="291" priority="313">
      <formula>ISERROR(AH113)</formula>
    </cfRule>
  </conditionalFormatting>
  <conditionalFormatting sqref="AI113">
    <cfRule type="containsErrors" dxfId="290" priority="312">
      <formula>ISERROR(AI113)</formula>
    </cfRule>
  </conditionalFormatting>
  <conditionalFormatting sqref="D113 F113:H113">
    <cfRule type="cellIs" dxfId="289" priority="311" operator="equal">
      <formula>0</formula>
    </cfRule>
  </conditionalFormatting>
  <conditionalFormatting sqref="AN113">
    <cfRule type="iconSet" priority="310">
      <iconSet showValue="0" reverse="1">
        <cfvo type="percent" val="0"/>
        <cfvo type="num" val="0.5"/>
        <cfvo type="num" val="1"/>
      </iconSet>
    </cfRule>
  </conditionalFormatting>
  <conditionalFormatting sqref="AO113">
    <cfRule type="iconSet" priority="309">
      <iconSet showValue="0" reverse="1">
        <cfvo type="percent" val="0"/>
        <cfvo type="num" val="0.5"/>
        <cfvo type="num" val="1"/>
      </iconSet>
    </cfRule>
  </conditionalFormatting>
  <conditionalFormatting sqref="AE113:AF113">
    <cfRule type="cellIs" dxfId="288" priority="308" operator="equal">
      <formula>0</formula>
    </cfRule>
  </conditionalFormatting>
  <conditionalFormatting sqref="AJ116 AL116">
    <cfRule type="cellIs" dxfId="287" priority="307" operator="equal">
      <formula>0</formula>
    </cfRule>
  </conditionalFormatting>
  <conditionalFormatting sqref="AA116">
    <cfRule type="cellIs" dxfId="286" priority="306" operator="greaterThan">
      <formula>1000000</formula>
    </cfRule>
  </conditionalFormatting>
  <conditionalFormatting sqref="H116">
    <cfRule type="cellIs" dxfId="285" priority="305" operator="equal">
      <formula>0</formula>
    </cfRule>
  </conditionalFormatting>
  <conditionalFormatting sqref="AH116">
    <cfRule type="containsErrors" dxfId="284" priority="304">
      <formula>ISERROR(AH116)</formula>
    </cfRule>
  </conditionalFormatting>
  <conditionalFormatting sqref="AI116">
    <cfRule type="containsErrors" dxfId="283" priority="303">
      <formula>ISERROR(AI116)</formula>
    </cfRule>
  </conditionalFormatting>
  <conditionalFormatting sqref="D116 F116:H116">
    <cfRule type="cellIs" dxfId="282" priority="302" operator="equal">
      <formula>0</formula>
    </cfRule>
  </conditionalFormatting>
  <conditionalFormatting sqref="AN116">
    <cfRule type="iconSet" priority="301">
      <iconSet showValue="0" reverse="1">
        <cfvo type="percent" val="0"/>
        <cfvo type="num" val="0.5"/>
        <cfvo type="num" val="1"/>
      </iconSet>
    </cfRule>
  </conditionalFormatting>
  <conditionalFormatting sqref="AO116">
    <cfRule type="iconSet" priority="300">
      <iconSet showValue="0" reverse="1">
        <cfvo type="percent" val="0"/>
        <cfvo type="num" val="0.5"/>
        <cfvo type="num" val="1"/>
      </iconSet>
    </cfRule>
  </conditionalFormatting>
  <conditionalFormatting sqref="AE116:AF116">
    <cfRule type="cellIs" dxfId="281" priority="299" operator="equal">
      <formula>0</formula>
    </cfRule>
  </conditionalFormatting>
  <conditionalFormatting sqref="AJ115 AL115">
    <cfRule type="cellIs" dxfId="280" priority="298" operator="equal">
      <formula>0</formula>
    </cfRule>
  </conditionalFormatting>
  <conditionalFormatting sqref="AA115">
    <cfRule type="cellIs" dxfId="279" priority="297" operator="greaterThan">
      <formula>1000000</formula>
    </cfRule>
  </conditionalFormatting>
  <conditionalFormatting sqref="H115">
    <cfRule type="cellIs" dxfId="278" priority="296" operator="equal">
      <formula>0</formula>
    </cfRule>
  </conditionalFormatting>
  <conditionalFormatting sqref="AH115">
    <cfRule type="containsErrors" dxfId="277" priority="295">
      <formula>ISERROR(AH115)</formula>
    </cfRule>
  </conditionalFormatting>
  <conditionalFormatting sqref="AI115">
    <cfRule type="containsErrors" dxfId="276" priority="294">
      <formula>ISERROR(AI115)</formula>
    </cfRule>
  </conditionalFormatting>
  <conditionalFormatting sqref="D115 F115:H115">
    <cfRule type="cellIs" dxfId="275" priority="293" operator="equal">
      <formula>0</formula>
    </cfRule>
  </conditionalFormatting>
  <conditionalFormatting sqref="AN115">
    <cfRule type="iconSet" priority="292">
      <iconSet showValue="0" reverse="1">
        <cfvo type="percent" val="0"/>
        <cfvo type="num" val="0.5"/>
        <cfvo type="num" val="1"/>
      </iconSet>
    </cfRule>
  </conditionalFormatting>
  <conditionalFormatting sqref="AO115">
    <cfRule type="iconSet" priority="291">
      <iconSet showValue="0" reverse="1">
        <cfvo type="percent" val="0"/>
        <cfvo type="num" val="0.5"/>
        <cfvo type="num" val="1"/>
      </iconSet>
    </cfRule>
  </conditionalFormatting>
  <conditionalFormatting sqref="AE115:AF115">
    <cfRule type="cellIs" dxfId="274" priority="290" operator="equal">
      <formula>0</formula>
    </cfRule>
  </conditionalFormatting>
  <conditionalFormatting sqref="AJ117 AL117">
    <cfRule type="cellIs" dxfId="273" priority="289" operator="equal">
      <formula>0</formula>
    </cfRule>
  </conditionalFormatting>
  <conditionalFormatting sqref="AA117">
    <cfRule type="cellIs" dxfId="272" priority="288" operator="greaterThan">
      <formula>1000000</formula>
    </cfRule>
  </conditionalFormatting>
  <conditionalFormatting sqref="H117">
    <cfRule type="cellIs" dxfId="271" priority="287" operator="equal">
      <formula>0</formula>
    </cfRule>
  </conditionalFormatting>
  <conditionalFormatting sqref="AH117">
    <cfRule type="containsErrors" dxfId="270" priority="286">
      <formula>ISERROR(AH117)</formula>
    </cfRule>
  </conditionalFormatting>
  <conditionalFormatting sqref="AI117">
    <cfRule type="containsErrors" dxfId="269" priority="285">
      <formula>ISERROR(AI117)</formula>
    </cfRule>
  </conditionalFormatting>
  <conditionalFormatting sqref="D117 F117:H117">
    <cfRule type="cellIs" dxfId="268" priority="284" operator="equal">
      <formula>0</formula>
    </cfRule>
  </conditionalFormatting>
  <conditionalFormatting sqref="AN117">
    <cfRule type="iconSet" priority="283">
      <iconSet showValue="0" reverse="1">
        <cfvo type="percent" val="0"/>
        <cfvo type="num" val="0.5"/>
        <cfvo type="num" val="1"/>
      </iconSet>
    </cfRule>
  </conditionalFormatting>
  <conditionalFormatting sqref="AO117">
    <cfRule type="iconSet" priority="282">
      <iconSet showValue="0" reverse="1">
        <cfvo type="percent" val="0"/>
        <cfvo type="num" val="0.5"/>
        <cfvo type="num" val="1"/>
      </iconSet>
    </cfRule>
  </conditionalFormatting>
  <conditionalFormatting sqref="AE117:AF117">
    <cfRule type="cellIs" dxfId="267" priority="281" operator="equal">
      <formula>0</formula>
    </cfRule>
  </conditionalFormatting>
  <conditionalFormatting sqref="E117">
    <cfRule type="cellIs" dxfId="266" priority="280" operator="equal">
      <formula>0</formula>
    </cfRule>
  </conditionalFormatting>
  <conditionalFormatting sqref="AJ118 AL118">
    <cfRule type="cellIs" dxfId="265" priority="279" operator="equal">
      <formula>0</formula>
    </cfRule>
  </conditionalFormatting>
  <conditionalFormatting sqref="AA118">
    <cfRule type="cellIs" dxfId="264" priority="278" operator="greaterThan">
      <formula>1000000</formula>
    </cfRule>
  </conditionalFormatting>
  <conditionalFormatting sqref="H118">
    <cfRule type="cellIs" dxfId="263" priority="277" operator="equal">
      <formula>0</formula>
    </cfRule>
  </conditionalFormatting>
  <conditionalFormatting sqref="AH118">
    <cfRule type="containsErrors" dxfId="262" priority="276">
      <formula>ISERROR(AH118)</formula>
    </cfRule>
  </conditionalFormatting>
  <conditionalFormatting sqref="AI118">
    <cfRule type="containsErrors" dxfId="261" priority="275">
      <formula>ISERROR(AI118)</formula>
    </cfRule>
  </conditionalFormatting>
  <conditionalFormatting sqref="D118 F118:H118">
    <cfRule type="cellIs" dxfId="260" priority="274" operator="equal">
      <formula>0</formula>
    </cfRule>
  </conditionalFormatting>
  <conditionalFormatting sqref="AJ120 AL120">
    <cfRule type="cellIs" dxfId="259" priority="273" operator="equal">
      <formula>0</formula>
    </cfRule>
  </conditionalFormatting>
  <conditionalFormatting sqref="AA120">
    <cfRule type="cellIs" dxfId="258" priority="272" operator="greaterThan">
      <formula>1000000</formula>
    </cfRule>
  </conditionalFormatting>
  <conditionalFormatting sqref="H120">
    <cfRule type="cellIs" dxfId="257" priority="271" operator="equal">
      <formula>0</formula>
    </cfRule>
  </conditionalFormatting>
  <conditionalFormatting sqref="AH120">
    <cfRule type="containsErrors" dxfId="256" priority="270">
      <formula>ISERROR(AH120)</formula>
    </cfRule>
  </conditionalFormatting>
  <conditionalFormatting sqref="AI120">
    <cfRule type="containsErrors" dxfId="255" priority="269">
      <formula>ISERROR(AI120)</formula>
    </cfRule>
  </conditionalFormatting>
  <conditionalFormatting sqref="D120 F120:H120">
    <cfRule type="cellIs" dxfId="254" priority="268" operator="equal">
      <formula>0</formula>
    </cfRule>
  </conditionalFormatting>
  <conditionalFormatting sqref="AN120">
    <cfRule type="iconSet" priority="267">
      <iconSet showValue="0" reverse="1">
        <cfvo type="percent" val="0"/>
        <cfvo type="num" val="0.5"/>
        <cfvo type="num" val="1"/>
      </iconSet>
    </cfRule>
  </conditionalFormatting>
  <conditionalFormatting sqref="AO120">
    <cfRule type="iconSet" priority="266">
      <iconSet showValue="0" reverse="1">
        <cfvo type="percent" val="0"/>
        <cfvo type="num" val="0.5"/>
        <cfvo type="num" val="1"/>
      </iconSet>
    </cfRule>
  </conditionalFormatting>
  <conditionalFormatting sqref="AJ119 AL119">
    <cfRule type="cellIs" dxfId="253" priority="265" operator="equal">
      <formula>0</formula>
    </cfRule>
  </conditionalFormatting>
  <conditionalFormatting sqref="AA119">
    <cfRule type="cellIs" dxfId="252" priority="264" operator="greaterThan">
      <formula>1000000</formula>
    </cfRule>
  </conditionalFormatting>
  <conditionalFormatting sqref="H119">
    <cfRule type="cellIs" dxfId="251" priority="263" operator="equal">
      <formula>0</formula>
    </cfRule>
  </conditionalFormatting>
  <conditionalFormatting sqref="AH119">
    <cfRule type="containsErrors" dxfId="250" priority="262">
      <formula>ISERROR(AH119)</formula>
    </cfRule>
  </conditionalFormatting>
  <conditionalFormatting sqref="AI119">
    <cfRule type="containsErrors" dxfId="249" priority="261">
      <formula>ISERROR(AI119)</formula>
    </cfRule>
  </conditionalFormatting>
  <conditionalFormatting sqref="D119 F119:H119">
    <cfRule type="cellIs" dxfId="248" priority="260" operator="equal">
      <formula>0</formula>
    </cfRule>
  </conditionalFormatting>
  <conditionalFormatting sqref="AN119">
    <cfRule type="iconSet" priority="259">
      <iconSet showValue="0" reverse="1">
        <cfvo type="percent" val="0"/>
        <cfvo type="num" val="0.5"/>
        <cfvo type="num" val="1"/>
      </iconSet>
    </cfRule>
  </conditionalFormatting>
  <conditionalFormatting sqref="AO119">
    <cfRule type="iconSet" priority="258">
      <iconSet showValue="0" reverse="1">
        <cfvo type="percent" val="0"/>
        <cfvo type="num" val="0.5"/>
        <cfvo type="num" val="1"/>
      </iconSet>
    </cfRule>
  </conditionalFormatting>
  <conditionalFormatting sqref="AE119:AF119">
    <cfRule type="cellIs" dxfId="247" priority="257" operator="equal">
      <formula>0</formula>
    </cfRule>
  </conditionalFormatting>
  <conditionalFormatting sqref="AJ121 AL121">
    <cfRule type="cellIs" dxfId="246" priority="256" operator="equal">
      <formula>0</formula>
    </cfRule>
  </conditionalFormatting>
  <conditionalFormatting sqref="AA121">
    <cfRule type="cellIs" dxfId="245" priority="255" operator="greaterThan">
      <formula>1000000</formula>
    </cfRule>
  </conditionalFormatting>
  <conditionalFormatting sqref="H121">
    <cfRule type="cellIs" dxfId="244" priority="254" operator="equal">
      <formula>0</formula>
    </cfRule>
  </conditionalFormatting>
  <conditionalFormatting sqref="AH121">
    <cfRule type="containsErrors" dxfId="243" priority="253">
      <formula>ISERROR(AH121)</formula>
    </cfRule>
  </conditionalFormatting>
  <conditionalFormatting sqref="AI121">
    <cfRule type="containsErrors" dxfId="242" priority="252">
      <formula>ISERROR(AI121)</formula>
    </cfRule>
  </conditionalFormatting>
  <conditionalFormatting sqref="D121 F121:H121">
    <cfRule type="cellIs" dxfId="241" priority="251" operator="equal">
      <formula>0</formula>
    </cfRule>
  </conditionalFormatting>
  <conditionalFormatting sqref="AJ122 AL122">
    <cfRule type="cellIs" dxfId="240" priority="250" operator="equal">
      <formula>0</formula>
    </cfRule>
  </conditionalFormatting>
  <conditionalFormatting sqref="AA122">
    <cfRule type="cellIs" dxfId="239" priority="249" operator="greaterThan">
      <formula>1000000</formula>
    </cfRule>
  </conditionalFormatting>
  <conditionalFormatting sqref="H122">
    <cfRule type="cellIs" dxfId="238" priority="248" operator="equal">
      <formula>0</formula>
    </cfRule>
  </conditionalFormatting>
  <conditionalFormatting sqref="AH122">
    <cfRule type="containsErrors" dxfId="237" priority="247">
      <formula>ISERROR(AH122)</formula>
    </cfRule>
  </conditionalFormatting>
  <conditionalFormatting sqref="AI122">
    <cfRule type="containsErrors" dxfId="236" priority="246">
      <formula>ISERROR(AI122)</formula>
    </cfRule>
  </conditionalFormatting>
  <conditionalFormatting sqref="D122 F122:H122">
    <cfRule type="cellIs" dxfId="235" priority="245" operator="equal">
      <formula>0</formula>
    </cfRule>
  </conditionalFormatting>
  <conditionalFormatting sqref="AN122">
    <cfRule type="iconSet" priority="244">
      <iconSet showValue="0" reverse="1">
        <cfvo type="percent" val="0"/>
        <cfvo type="num" val="0.5"/>
        <cfvo type="num" val="1"/>
      </iconSet>
    </cfRule>
  </conditionalFormatting>
  <conditionalFormatting sqref="AO122">
    <cfRule type="iconSet" priority="243">
      <iconSet showValue="0" reverse="1">
        <cfvo type="percent" val="0"/>
        <cfvo type="num" val="0.5"/>
        <cfvo type="num" val="1"/>
      </iconSet>
    </cfRule>
  </conditionalFormatting>
  <conditionalFormatting sqref="AE122:AF122">
    <cfRule type="cellIs" dxfId="234" priority="242" operator="equal">
      <formula>0</formula>
    </cfRule>
  </conditionalFormatting>
  <conditionalFormatting sqref="AJ123 AL123">
    <cfRule type="cellIs" dxfId="233" priority="241" operator="equal">
      <formula>0</formula>
    </cfRule>
  </conditionalFormatting>
  <conditionalFormatting sqref="AA123">
    <cfRule type="cellIs" dxfId="232" priority="240" operator="greaterThan">
      <formula>1000000</formula>
    </cfRule>
  </conditionalFormatting>
  <conditionalFormatting sqref="H123">
    <cfRule type="cellIs" dxfId="231" priority="239" operator="equal">
      <formula>0</formula>
    </cfRule>
  </conditionalFormatting>
  <conditionalFormatting sqref="AH123">
    <cfRule type="containsErrors" dxfId="230" priority="238">
      <formula>ISERROR(AH123)</formula>
    </cfRule>
  </conditionalFormatting>
  <conditionalFormatting sqref="AI123">
    <cfRule type="containsErrors" dxfId="229" priority="237">
      <formula>ISERROR(AI123)</formula>
    </cfRule>
  </conditionalFormatting>
  <conditionalFormatting sqref="D123 F123:H123">
    <cfRule type="cellIs" dxfId="228" priority="236" operator="equal">
      <formula>0</formula>
    </cfRule>
  </conditionalFormatting>
  <conditionalFormatting sqref="AF123">
    <cfRule type="cellIs" dxfId="227" priority="235" operator="equal">
      <formula>0</formula>
    </cfRule>
  </conditionalFormatting>
  <conditionalFormatting sqref="AJ125 AL125">
    <cfRule type="cellIs" dxfId="226" priority="234" operator="equal">
      <formula>0</formula>
    </cfRule>
  </conditionalFormatting>
  <conditionalFormatting sqref="AA125">
    <cfRule type="cellIs" dxfId="225" priority="233" operator="greaterThan">
      <formula>1000000</formula>
    </cfRule>
  </conditionalFormatting>
  <conditionalFormatting sqref="H125">
    <cfRule type="cellIs" dxfId="224" priority="232" operator="equal">
      <formula>0</formula>
    </cfRule>
  </conditionalFormatting>
  <conditionalFormatting sqref="AH125">
    <cfRule type="containsErrors" dxfId="223" priority="231">
      <formula>ISERROR(AH125)</formula>
    </cfRule>
  </conditionalFormatting>
  <conditionalFormatting sqref="AI125">
    <cfRule type="containsErrors" dxfId="222" priority="230">
      <formula>ISERROR(AI125)</formula>
    </cfRule>
  </conditionalFormatting>
  <conditionalFormatting sqref="D125 F125:H125">
    <cfRule type="cellIs" dxfId="221" priority="229" operator="equal">
      <formula>0</formula>
    </cfRule>
  </conditionalFormatting>
  <conditionalFormatting sqref="AF125">
    <cfRule type="cellIs" dxfId="220" priority="228" operator="equal">
      <formula>0</formula>
    </cfRule>
  </conditionalFormatting>
  <conditionalFormatting sqref="AJ124 AL124">
    <cfRule type="cellIs" dxfId="219" priority="227" operator="equal">
      <formula>0</formula>
    </cfRule>
  </conditionalFormatting>
  <conditionalFormatting sqref="AA124">
    <cfRule type="cellIs" dxfId="218" priority="226" operator="greaterThan">
      <formula>1000000</formula>
    </cfRule>
  </conditionalFormatting>
  <conditionalFormatting sqref="H124">
    <cfRule type="cellIs" dxfId="217" priority="225" operator="equal">
      <formula>0</formula>
    </cfRule>
  </conditionalFormatting>
  <conditionalFormatting sqref="AH124">
    <cfRule type="containsErrors" dxfId="216" priority="224">
      <formula>ISERROR(AH124)</formula>
    </cfRule>
  </conditionalFormatting>
  <conditionalFormatting sqref="AI124">
    <cfRule type="containsErrors" dxfId="215" priority="223">
      <formula>ISERROR(AI124)</formula>
    </cfRule>
  </conditionalFormatting>
  <conditionalFormatting sqref="D124 F124:H124">
    <cfRule type="cellIs" dxfId="214" priority="222" operator="equal">
      <formula>0</formula>
    </cfRule>
  </conditionalFormatting>
  <conditionalFormatting sqref="AF124">
    <cfRule type="cellIs" dxfId="213" priority="221" operator="equal">
      <formula>0</formula>
    </cfRule>
  </conditionalFormatting>
  <conditionalFormatting sqref="AJ126 AL126">
    <cfRule type="cellIs" dxfId="212" priority="220" operator="equal">
      <formula>0</formula>
    </cfRule>
  </conditionalFormatting>
  <conditionalFormatting sqref="AA126">
    <cfRule type="cellIs" dxfId="211" priority="219" operator="greaterThan">
      <formula>1000000</formula>
    </cfRule>
  </conditionalFormatting>
  <conditionalFormatting sqref="H126">
    <cfRule type="cellIs" dxfId="210" priority="218" operator="equal">
      <formula>0</formula>
    </cfRule>
  </conditionalFormatting>
  <conditionalFormatting sqref="AH126">
    <cfRule type="containsErrors" dxfId="209" priority="217">
      <formula>ISERROR(AH126)</formula>
    </cfRule>
  </conditionalFormatting>
  <conditionalFormatting sqref="AI126">
    <cfRule type="containsErrors" dxfId="208" priority="216">
      <formula>ISERROR(AI126)</formula>
    </cfRule>
  </conditionalFormatting>
  <conditionalFormatting sqref="D126 F126:H126">
    <cfRule type="cellIs" dxfId="207" priority="215" operator="equal">
      <formula>0</formula>
    </cfRule>
  </conditionalFormatting>
  <conditionalFormatting sqref="D164:H1048099 D159:D160 F159:H160 AJ158:AJ161 AL158:AL161 AE140:AF1048099 E140:E163 AE132:AF138 AE130:AF130">
    <cfRule type="cellIs" dxfId="206" priority="214" operator="equal">
      <formula>0</formula>
    </cfRule>
  </conditionalFormatting>
  <conditionalFormatting sqref="AJ130 AL130">
    <cfRule type="cellIs" dxfId="205" priority="213" operator="equal">
      <formula>0</formula>
    </cfRule>
  </conditionalFormatting>
  <conditionalFormatting sqref="AA130">
    <cfRule type="cellIs" dxfId="204" priority="212" operator="greaterThan">
      <formula>1000000</formula>
    </cfRule>
  </conditionalFormatting>
  <conditionalFormatting sqref="H130">
    <cfRule type="cellIs" dxfId="203" priority="211" operator="equal">
      <formula>0</formula>
    </cfRule>
  </conditionalFormatting>
  <conditionalFormatting sqref="AH130">
    <cfRule type="containsErrors" dxfId="202" priority="210">
      <formula>ISERROR(AH130)</formula>
    </cfRule>
  </conditionalFormatting>
  <conditionalFormatting sqref="AI130">
    <cfRule type="containsErrors" dxfId="201" priority="209">
      <formula>ISERROR(AI130)</formula>
    </cfRule>
  </conditionalFormatting>
  <conditionalFormatting sqref="D130 F130:H130">
    <cfRule type="cellIs" dxfId="200" priority="208" operator="equal">
      <formula>0</formula>
    </cfRule>
  </conditionalFormatting>
  <conditionalFormatting sqref="AJ128 AL128">
    <cfRule type="cellIs" dxfId="199" priority="207" operator="equal">
      <formula>0</formula>
    </cfRule>
  </conditionalFormatting>
  <conditionalFormatting sqref="AA128">
    <cfRule type="cellIs" dxfId="198" priority="206" operator="greaterThan">
      <formula>1000000</formula>
    </cfRule>
  </conditionalFormatting>
  <conditionalFormatting sqref="H128">
    <cfRule type="cellIs" dxfId="197" priority="205" operator="equal">
      <formula>0</formula>
    </cfRule>
  </conditionalFormatting>
  <conditionalFormatting sqref="AH128">
    <cfRule type="containsErrors" dxfId="196" priority="204">
      <formula>ISERROR(AH128)</formula>
    </cfRule>
  </conditionalFormatting>
  <conditionalFormatting sqref="AI128">
    <cfRule type="containsErrors" dxfId="195" priority="203">
      <formula>ISERROR(AI128)</formula>
    </cfRule>
  </conditionalFormatting>
  <conditionalFormatting sqref="D128 F128:H128">
    <cfRule type="cellIs" dxfId="194" priority="202" operator="equal">
      <formula>0</formula>
    </cfRule>
  </conditionalFormatting>
  <conditionalFormatting sqref="AJ127 AL127">
    <cfRule type="cellIs" dxfId="193" priority="201" operator="equal">
      <formula>0</formula>
    </cfRule>
  </conditionalFormatting>
  <conditionalFormatting sqref="AA127">
    <cfRule type="cellIs" dxfId="192" priority="200" operator="greaterThan">
      <formula>1000000</formula>
    </cfRule>
  </conditionalFormatting>
  <conditionalFormatting sqref="H127">
    <cfRule type="cellIs" dxfId="191" priority="199" operator="equal">
      <formula>0</formula>
    </cfRule>
  </conditionalFormatting>
  <conditionalFormatting sqref="AH127">
    <cfRule type="containsErrors" dxfId="190" priority="198">
      <formula>ISERROR(AH127)</formula>
    </cfRule>
  </conditionalFormatting>
  <conditionalFormatting sqref="AI127">
    <cfRule type="containsErrors" dxfId="189" priority="197">
      <formula>ISERROR(AI127)</formula>
    </cfRule>
  </conditionalFormatting>
  <conditionalFormatting sqref="D127 F127:H127">
    <cfRule type="cellIs" dxfId="188" priority="196" operator="equal">
      <formula>0</formula>
    </cfRule>
  </conditionalFormatting>
  <conditionalFormatting sqref="AN127">
    <cfRule type="iconSet" priority="195">
      <iconSet showValue="0" reverse="1">
        <cfvo type="percent" val="0"/>
        <cfvo type="num" val="0.5"/>
        <cfvo type="num" val="1"/>
      </iconSet>
    </cfRule>
  </conditionalFormatting>
  <conditionalFormatting sqref="AO127">
    <cfRule type="iconSet" priority="194">
      <iconSet showValue="0" reverse="1">
        <cfvo type="percent" val="0"/>
        <cfvo type="num" val="0.5"/>
        <cfvo type="num" val="1"/>
      </iconSet>
    </cfRule>
  </conditionalFormatting>
  <conditionalFormatting sqref="AE127:AF127">
    <cfRule type="cellIs" dxfId="187" priority="193" operator="equal">
      <formula>0</formula>
    </cfRule>
  </conditionalFormatting>
  <conditionalFormatting sqref="AJ129 AL129">
    <cfRule type="cellIs" dxfId="186" priority="192" operator="equal">
      <formula>0</formula>
    </cfRule>
  </conditionalFormatting>
  <conditionalFormatting sqref="AA129">
    <cfRule type="cellIs" dxfId="185" priority="191" operator="greaterThan">
      <formula>1000000</formula>
    </cfRule>
  </conditionalFormatting>
  <conditionalFormatting sqref="H129">
    <cfRule type="cellIs" dxfId="184" priority="190" operator="equal">
      <formula>0</formula>
    </cfRule>
  </conditionalFormatting>
  <conditionalFormatting sqref="AH129">
    <cfRule type="containsErrors" dxfId="183" priority="189">
      <formula>ISERROR(AH129)</formula>
    </cfRule>
  </conditionalFormatting>
  <conditionalFormatting sqref="AI129">
    <cfRule type="containsErrors" dxfId="182" priority="188">
      <formula>ISERROR(AI129)</formula>
    </cfRule>
  </conditionalFormatting>
  <conditionalFormatting sqref="D129 F129:H129">
    <cfRule type="cellIs" dxfId="181" priority="187" operator="equal">
      <formula>0</formula>
    </cfRule>
  </conditionalFormatting>
  <conditionalFormatting sqref="AN129">
    <cfRule type="iconSet" priority="186">
      <iconSet showValue="0" reverse="1">
        <cfvo type="percent" val="0"/>
        <cfvo type="num" val="0.5"/>
        <cfvo type="num" val="1"/>
      </iconSet>
    </cfRule>
  </conditionalFormatting>
  <conditionalFormatting sqref="AO129">
    <cfRule type="iconSet" priority="185">
      <iconSet showValue="0" reverse="1">
        <cfvo type="percent" val="0"/>
        <cfvo type="num" val="0.5"/>
        <cfvo type="num" val="1"/>
      </iconSet>
    </cfRule>
  </conditionalFormatting>
  <conditionalFormatting sqref="AE129:AF129">
    <cfRule type="cellIs" dxfId="180" priority="184" operator="equal">
      <formula>0</formula>
    </cfRule>
  </conditionalFormatting>
  <conditionalFormatting sqref="AE131:AF131">
    <cfRule type="cellIs" dxfId="179" priority="183" operator="equal">
      <formula>0</formula>
    </cfRule>
  </conditionalFormatting>
  <conditionalFormatting sqref="AA131">
    <cfRule type="cellIs" dxfId="178" priority="182" operator="greaterThan">
      <formula>1000000</formula>
    </cfRule>
  </conditionalFormatting>
  <conditionalFormatting sqref="H131">
    <cfRule type="cellIs" dxfId="177" priority="181" operator="equal">
      <formula>0</formula>
    </cfRule>
  </conditionalFormatting>
  <conditionalFormatting sqref="AH131">
    <cfRule type="containsErrors" dxfId="176" priority="180">
      <formula>ISERROR(AH131)</formula>
    </cfRule>
  </conditionalFormatting>
  <conditionalFormatting sqref="AL131 AJ131">
    <cfRule type="cellIs" dxfId="175" priority="179" operator="equal">
      <formula>0</formula>
    </cfRule>
  </conditionalFormatting>
  <conditionalFormatting sqref="AI131">
    <cfRule type="containsErrors" dxfId="174" priority="178">
      <formula>ISERROR(AI131)</formula>
    </cfRule>
  </conditionalFormatting>
  <conditionalFormatting sqref="D131 F131:H131">
    <cfRule type="cellIs" dxfId="173" priority="177" operator="equal">
      <formula>0</formula>
    </cfRule>
  </conditionalFormatting>
  <conditionalFormatting sqref="AF131">
    <cfRule type="cellIs" dxfId="172" priority="176" operator="equal">
      <formula>0</formula>
    </cfRule>
  </conditionalFormatting>
  <conditionalFormatting sqref="AN131">
    <cfRule type="iconSet" priority="175">
      <iconSet showValue="0" reverse="1">
        <cfvo type="percent" val="0"/>
        <cfvo type="num" val="0.5"/>
        <cfvo type="num" val="1"/>
      </iconSet>
    </cfRule>
  </conditionalFormatting>
  <conditionalFormatting sqref="AO131">
    <cfRule type="iconSet" priority="174">
      <iconSet showValue="0" reverse="1">
        <cfvo type="percent" val="0"/>
        <cfvo type="num" val="0.5"/>
        <cfvo type="num" val="1"/>
      </iconSet>
    </cfRule>
  </conditionalFormatting>
  <conditionalFormatting sqref="AA133">
    <cfRule type="cellIs" dxfId="171" priority="173" operator="greaterThan">
      <formula>1000000</formula>
    </cfRule>
  </conditionalFormatting>
  <conditionalFormatting sqref="H133">
    <cfRule type="cellIs" dxfId="170" priority="172" operator="equal">
      <formula>0</formula>
    </cfRule>
  </conditionalFormatting>
  <conditionalFormatting sqref="AH133">
    <cfRule type="containsErrors" dxfId="169" priority="171">
      <formula>ISERROR(AH133)</formula>
    </cfRule>
  </conditionalFormatting>
  <conditionalFormatting sqref="AL133 AJ133">
    <cfRule type="cellIs" dxfId="168" priority="170" operator="equal">
      <formula>0</formula>
    </cfRule>
  </conditionalFormatting>
  <conditionalFormatting sqref="AI133">
    <cfRule type="containsErrors" dxfId="167" priority="169">
      <formula>ISERROR(AI133)</formula>
    </cfRule>
  </conditionalFormatting>
  <conditionalFormatting sqref="D133 F133:H133">
    <cfRule type="cellIs" dxfId="166" priority="168" operator="equal">
      <formula>0</formula>
    </cfRule>
  </conditionalFormatting>
  <conditionalFormatting sqref="AF133">
    <cfRule type="cellIs" dxfId="165" priority="167" operator="equal">
      <formula>0</formula>
    </cfRule>
  </conditionalFormatting>
  <conditionalFormatting sqref="AA132">
    <cfRule type="cellIs" dxfId="164" priority="166" operator="greaterThan">
      <formula>1000000</formula>
    </cfRule>
  </conditionalFormatting>
  <conditionalFormatting sqref="H132">
    <cfRule type="cellIs" dxfId="163" priority="165" operator="equal">
      <formula>0</formula>
    </cfRule>
  </conditionalFormatting>
  <conditionalFormatting sqref="AH132">
    <cfRule type="containsErrors" dxfId="162" priority="164">
      <formula>ISERROR(AH132)</formula>
    </cfRule>
  </conditionalFormatting>
  <conditionalFormatting sqref="AL132 AJ132">
    <cfRule type="cellIs" dxfId="161" priority="163" operator="equal">
      <formula>0</formula>
    </cfRule>
  </conditionalFormatting>
  <conditionalFormatting sqref="AI132">
    <cfRule type="containsErrors" dxfId="160" priority="162">
      <formula>ISERROR(AI132)</formula>
    </cfRule>
  </conditionalFormatting>
  <conditionalFormatting sqref="D132 F132:H132">
    <cfRule type="cellIs" dxfId="159" priority="161" operator="equal">
      <formula>0</formula>
    </cfRule>
  </conditionalFormatting>
  <conditionalFormatting sqref="AF132">
    <cfRule type="cellIs" dxfId="158" priority="160" operator="equal">
      <formula>0</formula>
    </cfRule>
  </conditionalFormatting>
  <conditionalFormatting sqref="AA134">
    <cfRule type="cellIs" dxfId="157" priority="159" operator="greaterThan">
      <formula>1000000</formula>
    </cfRule>
  </conditionalFormatting>
  <conditionalFormatting sqref="H134">
    <cfRule type="cellIs" dxfId="156" priority="158" operator="equal">
      <formula>0</formula>
    </cfRule>
  </conditionalFormatting>
  <conditionalFormatting sqref="AH134">
    <cfRule type="containsErrors" dxfId="155" priority="157">
      <formula>ISERROR(AH134)</formula>
    </cfRule>
  </conditionalFormatting>
  <conditionalFormatting sqref="AL134 AJ134">
    <cfRule type="cellIs" dxfId="154" priority="156" operator="equal">
      <formula>0</formula>
    </cfRule>
  </conditionalFormatting>
  <conditionalFormatting sqref="AI134">
    <cfRule type="containsErrors" dxfId="153" priority="155">
      <formula>ISERROR(AI134)</formula>
    </cfRule>
  </conditionalFormatting>
  <conditionalFormatting sqref="D134 F134:H134">
    <cfRule type="cellIs" dxfId="152" priority="154" operator="equal">
      <formula>0</formula>
    </cfRule>
  </conditionalFormatting>
  <conditionalFormatting sqref="AF134">
    <cfRule type="cellIs" dxfId="151" priority="153" operator="equal">
      <formula>0</formula>
    </cfRule>
  </conditionalFormatting>
  <conditionalFormatting sqref="AA135">
    <cfRule type="cellIs" dxfId="150" priority="152" operator="greaterThan">
      <formula>1000000</formula>
    </cfRule>
  </conditionalFormatting>
  <conditionalFormatting sqref="H135">
    <cfRule type="cellIs" dxfId="149" priority="151" operator="equal">
      <formula>0</formula>
    </cfRule>
  </conditionalFormatting>
  <conditionalFormatting sqref="AH135">
    <cfRule type="containsErrors" dxfId="148" priority="150">
      <formula>ISERROR(AH135)</formula>
    </cfRule>
  </conditionalFormatting>
  <conditionalFormatting sqref="AL135 AJ135">
    <cfRule type="cellIs" dxfId="147" priority="149" operator="equal">
      <formula>0</formula>
    </cfRule>
  </conditionalFormatting>
  <conditionalFormatting sqref="AI135">
    <cfRule type="containsErrors" dxfId="146" priority="148">
      <formula>ISERROR(AI135)</formula>
    </cfRule>
  </conditionalFormatting>
  <conditionalFormatting sqref="D135 F135:H135">
    <cfRule type="cellIs" dxfId="145" priority="147" operator="equal">
      <formula>0</formula>
    </cfRule>
  </conditionalFormatting>
  <conditionalFormatting sqref="AF135">
    <cfRule type="cellIs" dxfId="144" priority="146" operator="equal">
      <formula>0</formula>
    </cfRule>
  </conditionalFormatting>
  <conditionalFormatting sqref="AA136">
    <cfRule type="cellIs" dxfId="143" priority="145" operator="greaterThan">
      <formula>1000000</formula>
    </cfRule>
  </conditionalFormatting>
  <conditionalFormatting sqref="H136">
    <cfRule type="cellIs" dxfId="142" priority="144" operator="equal">
      <formula>0</formula>
    </cfRule>
  </conditionalFormatting>
  <conditionalFormatting sqref="AH136">
    <cfRule type="containsErrors" dxfId="141" priority="143">
      <formula>ISERROR(AH136)</formula>
    </cfRule>
  </conditionalFormatting>
  <conditionalFormatting sqref="AJ156 AL156 AL152:AL154 AJ152:AJ154 AJ145:AJ150 AL145:AL150 AJ143 AL143 AL136 AJ136">
    <cfRule type="cellIs" dxfId="140" priority="142" operator="equal">
      <formula>0</formula>
    </cfRule>
  </conditionalFormatting>
  <conditionalFormatting sqref="AI136">
    <cfRule type="containsErrors" dxfId="139" priority="141">
      <formula>ISERROR(AI136)</formula>
    </cfRule>
  </conditionalFormatting>
  <conditionalFormatting sqref="D136 F136:H136">
    <cfRule type="cellIs" dxfId="138" priority="140" operator="equal">
      <formula>0</formula>
    </cfRule>
  </conditionalFormatting>
  <conditionalFormatting sqref="AA140">
    <cfRule type="cellIs" dxfId="137" priority="139" operator="greaterThan">
      <formula>1000000</formula>
    </cfRule>
  </conditionalFormatting>
  <conditionalFormatting sqref="H140">
    <cfRule type="cellIs" dxfId="136" priority="138" operator="equal">
      <formula>0</formula>
    </cfRule>
  </conditionalFormatting>
  <conditionalFormatting sqref="AH140">
    <cfRule type="containsErrors" dxfId="135" priority="137">
      <formula>ISERROR(AH140)</formula>
    </cfRule>
  </conditionalFormatting>
  <conditionalFormatting sqref="AI140">
    <cfRule type="containsErrors" dxfId="134" priority="136">
      <formula>ISERROR(AI140)</formula>
    </cfRule>
  </conditionalFormatting>
  <conditionalFormatting sqref="D140 F140:H140">
    <cfRule type="cellIs" dxfId="133" priority="135" operator="equal">
      <formula>0</formula>
    </cfRule>
  </conditionalFormatting>
  <conditionalFormatting sqref="AJ140 AL140">
    <cfRule type="cellIs" dxfId="132" priority="134" operator="equal">
      <formula>0</formula>
    </cfRule>
  </conditionalFormatting>
  <conditionalFormatting sqref="AA141">
    <cfRule type="cellIs" dxfId="131" priority="133" operator="greaterThan">
      <formula>1000000</formula>
    </cfRule>
  </conditionalFormatting>
  <conditionalFormatting sqref="H141">
    <cfRule type="cellIs" dxfId="130" priority="132" operator="equal">
      <formula>0</formula>
    </cfRule>
  </conditionalFormatting>
  <conditionalFormatting sqref="AH141">
    <cfRule type="containsErrors" dxfId="129" priority="131">
      <formula>ISERROR(AH141)</formula>
    </cfRule>
  </conditionalFormatting>
  <conditionalFormatting sqref="AI141">
    <cfRule type="containsErrors" dxfId="128" priority="130">
      <formula>ISERROR(AI141)</formula>
    </cfRule>
  </conditionalFormatting>
  <conditionalFormatting sqref="D141 F141:H141">
    <cfRule type="cellIs" dxfId="127" priority="129" operator="equal">
      <formula>0</formula>
    </cfRule>
  </conditionalFormatting>
  <conditionalFormatting sqref="AJ141 AL141">
    <cfRule type="cellIs" dxfId="126" priority="128" operator="equal">
      <formula>0</formula>
    </cfRule>
  </conditionalFormatting>
  <conditionalFormatting sqref="AA137">
    <cfRule type="cellIs" dxfId="125" priority="127" operator="greaterThan">
      <formula>1000000</formula>
    </cfRule>
  </conditionalFormatting>
  <conditionalFormatting sqref="H137">
    <cfRule type="cellIs" dxfId="124" priority="126" operator="equal">
      <formula>0</formula>
    </cfRule>
  </conditionalFormatting>
  <conditionalFormatting sqref="AH137">
    <cfRule type="containsErrors" dxfId="123" priority="125">
      <formula>ISERROR(AH137)</formula>
    </cfRule>
  </conditionalFormatting>
  <conditionalFormatting sqref="AI137">
    <cfRule type="containsErrors" dxfId="122" priority="124">
      <formula>ISERROR(AI137)</formula>
    </cfRule>
  </conditionalFormatting>
  <conditionalFormatting sqref="D137 F137:H137">
    <cfRule type="cellIs" dxfId="121" priority="123" operator="equal">
      <formula>0</formula>
    </cfRule>
  </conditionalFormatting>
  <conditionalFormatting sqref="AJ137 AL137">
    <cfRule type="cellIs" dxfId="120" priority="122" operator="equal">
      <formula>0</formula>
    </cfRule>
  </conditionalFormatting>
  <conditionalFormatting sqref="AA138">
    <cfRule type="cellIs" dxfId="119" priority="121" operator="greaterThan">
      <formula>1000000</formula>
    </cfRule>
  </conditionalFormatting>
  <conditionalFormatting sqref="H138">
    <cfRule type="cellIs" dxfId="118" priority="120" operator="equal">
      <formula>0</formula>
    </cfRule>
  </conditionalFormatting>
  <conditionalFormatting sqref="AH138">
    <cfRule type="containsErrors" dxfId="117" priority="119">
      <formula>ISERROR(AH138)</formula>
    </cfRule>
  </conditionalFormatting>
  <conditionalFormatting sqref="AI138">
    <cfRule type="containsErrors" dxfId="116" priority="118">
      <formula>ISERROR(AI138)</formula>
    </cfRule>
  </conditionalFormatting>
  <conditionalFormatting sqref="D138 F138:H138">
    <cfRule type="cellIs" dxfId="115" priority="117" operator="equal">
      <formula>0</formula>
    </cfRule>
  </conditionalFormatting>
  <conditionalFormatting sqref="AJ138 AL138">
    <cfRule type="cellIs" dxfId="114" priority="116" operator="equal">
      <formula>0</formula>
    </cfRule>
  </conditionalFormatting>
  <conditionalFormatting sqref="AA142">
    <cfRule type="cellIs" dxfId="113" priority="115" operator="greaterThan">
      <formula>1000000</formula>
    </cfRule>
  </conditionalFormatting>
  <conditionalFormatting sqref="H142">
    <cfRule type="cellIs" dxfId="112" priority="114" operator="equal">
      <formula>0</formula>
    </cfRule>
  </conditionalFormatting>
  <conditionalFormatting sqref="AH142">
    <cfRule type="containsErrors" dxfId="111" priority="113">
      <formula>ISERROR(AH142)</formula>
    </cfRule>
  </conditionalFormatting>
  <conditionalFormatting sqref="AI142">
    <cfRule type="containsErrors" dxfId="110" priority="112">
      <formula>ISERROR(AI142)</formula>
    </cfRule>
  </conditionalFormatting>
  <conditionalFormatting sqref="D142 F142:H142">
    <cfRule type="cellIs" dxfId="109" priority="111" operator="equal">
      <formula>0</formula>
    </cfRule>
  </conditionalFormatting>
  <conditionalFormatting sqref="AJ142 AL142">
    <cfRule type="cellIs" dxfId="108" priority="110" operator="equal">
      <formula>0</formula>
    </cfRule>
  </conditionalFormatting>
  <conditionalFormatting sqref="AE139:AF139">
    <cfRule type="cellIs" dxfId="107" priority="109" operator="equal">
      <formula>0</formula>
    </cfRule>
  </conditionalFormatting>
  <conditionalFormatting sqref="AA139">
    <cfRule type="cellIs" dxfId="106" priority="108" operator="greaterThan">
      <formula>1000000</formula>
    </cfRule>
  </conditionalFormatting>
  <conditionalFormatting sqref="H139">
    <cfRule type="cellIs" dxfId="105" priority="107" operator="equal">
      <formula>0</formula>
    </cfRule>
  </conditionalFormatting>
  <conditionalFormatting sqref="AH139">
    <cfRule type="containsErrors" dxfId="104" priority="106">
      <formula>ISERROR(AH139)</formula>
    </cfRule>
  </conditionalFormatting>
  <conditionalFormatting sqref="AI139">
    <cfRule type="containsErrors" dxfId="103" priority="105">
      <formula>ISERROR(AI139)</formula>
    </cfRule>
  </conditionalFormatting>
  <conditionalFormatting sqref="D139 F139:H139">
    <cfRule type="cellIs" dxfId="102" priority="104" operator="equal">
      <formula>0</formula>
    </cfRule>
  </conditionalFormatting>
  <conditionalFormatting sqref="AJ139 AL139">
    <cfRule type="cellIs" dxfId="101" priority="103" operator="equal">
      <formula>0</formula>
    </cfRule>
  </conditionalFormatting>
  <conditionalFormatting sqref="AN139">
    <cfRule type="iconSet" priority="102">
      <iconSet showValue="0" reverse="1">
        <cfvo type="percent" val="0"/>
        <cfvo type="num" val="0.5"/>
        <cfvo type="num" val="1"/>
      </iconSet>
    </cfRule>
  </conditionalFormatting>
  <conditionalFormatting sqref="AO139">
    <cfRule type="iconSet" priority="101">
      <iconSet showValue="0" reverse="1">
        <cfvo type="percent" val="0"/>
        <cfvo type="num" val="0.5"/>
        <cfvo type="num" val="1"/>
      </iconSet>
    </cfRule>
  </conditionalFormatting>
  <conditionalFormatting sqref="E139">
    <cfRule type="cellIs" dxfId="100" priority="100" operator="equal">
      <formula>0</formula>
    </cfRule>
  </conditionalFormatting>
  <conditionalFormatting sqref="AA143">
    <cfRule type="cellIs" dxfId="99" priority="99" operator="greaterThan">
      <formula>1000000</formula>
    </cfRule>
  </conditionalFormatting>
  <conditionalFormatting sqref="H143">
    <cfRule type="cellIs" dxfId="98" priority="98" operator="equal">
      <formula>0</formula>
    </cfRule>
  </conditionalFormatting>
  <conditionalFormatting sqref="AH143">
    <cfRule type="containsErrors" dxfId="97" priority="97">
      <formula>ISERROR(AH143)</formula>
    </cfRule>
  </conditionalFormatting>
  <conditionalFormatting sqref="AI143">
    <cfRule type="containsErrors" dxfId="96" priority="96">
      <formula>ISERROR(AI143)</formula>
    </cfRule>
  </conditionalFormatting>
  <conditionalFormatting sqref="D143 F143:H143">
    <cfRule type="cellIs" dxfId="95" priority="95" operator="equal">
      <formula>0</formula>
    </cfRule>
  </conditionalFormatting>
  <conditionalFormatting sqref="AA144">
    <cfRule type="cellIs" dxfId="94" priority="94" operator="greaterThan">
      <formula>1000000</formula>
    </cfRule>
  </conditionalFormatting>
  <conditionalFormatting sqref="H144">
    <cfRule type="cellIs" dxfId="93" priority="93" operator="equal">
      <formula>0</formula>
    </cfRule>
  </conditionalFormatting>
  <conditionalFormatting sqref="AH144">
    <cfRule type="containsErrors" dxfId="92" priority="92">
      <formula>ISERROR(AH144)</formula>
    </cfRule>
  </conditionalFormatting>
  <conditionalFormatting sqref="AI144">
    <cfRule type="containsErrors" dxfId="91" priority="91">
      <formula>ISERROR(AI144)</formula>
    </cfRule>
  </conditionalFormatting>
  <conditionalFormatting sqref="D144 F144:H144">
    <cfRule type="cellIs" dxfId="90" priority="90" operator="equal">
      <formula>0</formula>
    </cfRule>
  </conditionalFormatting>
  <conditionalFormatting sqref="AJ144 AL144">
    <cfRule type="cellIs" dxfId="89" priority="89" operator="equal">
      <formula>0</formula>
    </cfRule>
  </conditionalFormatting>
  <conditionalFormatting sqref="AF144">
    <cfRule type="cellIs" dxfId="88" priority="88" operator="equal">
      <formula>0</formula>
    </cfRule>
  </conditionalFormatting>
  <conditionalFormatting sqref="AH145">
    <cfRule type="containsErrors" dxfId="87" priority="87">
      <formula>ISERROR(AH145)</formula>
    </cfRule>
  </conditionalFormatting>
  <conditionalFormatting sqref="AI145">
    <cfRule type="containsErrors" dxfId="86" priority="86">
      <formula>ISERROR(AI145)</formula>
    </cfRule>
  </conditionalFormatting>
  <conditionalFormatting sqref="AA145">
    <cfRule type="cellIs" dxfId="85" priority="85" operator="greaterThan">
      <formula>1000000</formula>
    </cfRule>
  </conditionalFormatting>
  <conditionalFormatting sqref="H145">
    <cfRule type="cellIs" dxfId="84" priority="84" operator="equal">
      <formula>0</formula>
    </cfRule>
  </conditionalFormatting>
  <conditionalFormatting sqref="D145 F145:H145">
    <cfRule type="cellIs" dxfId="83" priority="83" operator="equal">
      <formula>0</formula>
    </cfRule>
  </conditionalFormatting>
  <conditionalFormatting sqref="AA146">
    <cfRule type="cellIs" dxfId="82" priority="82" operator="greaterThan">
      <formula>1000000</formula>
    </cfRule>
  </conditionalFormatting>
  <conditionalFormatting sqref="H146">
    <cfRule type="cellIs" dxfId="81" priority="81" operator="equal">
      <formula>0</formula>
    </cfRule>
  </conditionalFormatting>
  <conditionalFormatting sqref="AH146">
    <cfRule type="containsErrors" dxfId="80" priority="80">
      <formula>ISERROR(AH146)</formula>
    </cfRule>
  </conditionalFormatting>
  <conditionalFormatting sqref="AI146">
    <cfRule type="containsErrors" dxfId="79" priority="79">
      <formula>ISERROR(AI146)</formula>
    </cfRule>
  </conditionalFormatting>
  <conditionalFormatting sqref="AA147">
    <cfRule type="cellIs" dxfId="78" priority="78" operator="greaterThan">
      <formula>1000000</formula>
    </cfRule>
  </conditionalFormatting>
  <conditionalFormatting sqref="H147">
    <cfRule type="cellIs" dxfId="77" priority="77" operator="equal">
      <formula>0</formula>
    </cfRule>
  </conditionalFormatting>
  <conditionalFormatting sqref="AH147">
    <cfRule type="containsErrors" dxfId="76" priority="76">
      <formula>ISERROR(AH147)</formula>
    </cfRule>
  </conditionalFormatting>
  <conditionalFormatting sqref="AI147">
    <cfRule type="containsErrors" dxfId="75" priority="75">
      <formula>ISERROR(AI147)</formula>
    </cfRule>
  </conditionalFormatting>
  <conditionalFormatting sqref="AA150">
    <cfRule type="cellIs" dxfId="74" priority="74" operator="greaterThan">
      <formula>1000000</formula>
    </cfRule>
  </conditionalFormatting>
  <conditionalFormatting sqref="H150">
    <cfRule type="cellIs" dxfId="73" priority="73" operator="equal">
      <formula>0</formula>
    </cfRule>
  </conditionalFormatting>
  <conditionalFormatting sqref="AH150">
    <cfRule type="containsErrors" dxfId="72" priority="72">
      <formula>ISERROR(AH150)</formula>
    </cfRule>
  </conditionalFormatting>
  <conditionalFormatting sqref="AI150">
    <cfRule type="containsErrors" dxfId="71" priority="71">
      <formula>ISERROR(AI150)</formula>
    </cfRule>
  </conditionalFormatting>
  <conditionalFormatting sqref="D150 F150:H150">
    <cfRule type="cellIs" dxfId="70" priority="70" operator="equal">
      <formula>0</formula>
    </cfRule>
  </conditionalFormatting>
  <conditionalFormatting sqref="AA148">
    <cfRule type="cellIs" dxfId="69" priority="69" operator="greaterThan">
      <formula>1000000</formula>
    </cfRule>
  </conditionalFormatting>
  <conditionalFormatting sqref="H148">
    <cfRule type="cellIs" dxfId="68" priority="68" operator="equal">
      <formula>0</formula>
    </cfRule>
  </conditionalFormatting>
  <conditionalFormatting sqref="AH148">
    <cfRule type="containsErrors" dxfId="67" priority="67">
      <formula>ISERROR(AH148)</formula>
    </cfRule>
  </conditionalFormatting>
  <conditionalFormatting sqref="AI148">
    <cfRule type="containsErrors" dxfId="66" priority="66">
      <formula>ISERROR(AI148)</formula>
    </cfRule>
  </conditionalFormatting>
  <conditionalFormatting sqref="D148 F148:H148">
    <cfRule type="cellIs" dxfId="65" priority="65" operator="equal">
      <formula>0</formula>
    </cfRule>
  </conditionalFormatting>
  <conditionalFormatting sqref="AA149">
    <cfRule type="cellIs" dxfId="64" priority="64" operator="greaterThan">
      <formula>1000000</formula>
    </cfRule>
  </conditionalFormatting>
  <conditionalFormatting sqref="H149">
    <cfRule type="cellIs" dxfId="63" priority="63" operator="equal">
      <formula>0</formula>
    </cfRule>
  </conditionalFormatting>
  <conditionalFormatting sqref="AH149">
    <cfRule type="containsErrors" dxfId="62" priority="62">
      <formula>ISERROR(AH149)</formula>
    </cfRule>
  </conditionalFormatting>
  <conditionalFormatting sqref="AI149">
    <cfRule type="containsErrors" dxfId="61" priority="61">
      <formula>ISERROR(AI149)</formula>
    </cfRule>
  </conditionalFormatting>
  <conditionalFormatting sqref="D149 F149:H149">
    <cfRule type="cellIs" dxfId="60" priority="60" operator="equal">
      <formula>0</formula>
    </cfRule>
  </conditionalFormatting>
  <conditionalFormatting sqref="AL151 AJ151">
    <cfRule type="cellIs" dxfId="59" priority="59" operator="equal">
      <formula>0</formula>
    </cfRule>
  </conditionalFormatting>
  <conditionalFormatting sqref="AA151">
    <cfRule type="cellIs" dxfId="58" priority="58" operator="greaterThan">
      <formula>1000000</formula>
    </cfRule>
  </conditionalFormatting>
  <conditionalFormatting sqref="H151">
    <cfRule type="cellIs" dxfId="57" priority="57" operator="equal">
      <formula>0</formula>
    </cfRule>
  </conditionalFormatting>
  <conditionalFormatting sqref="AH151">
    <cfRule type="containsErrors" dxfId="56" priority="56">
      <formula>ISERROR(AH151)</formula>
    </cfRule>
  </conditionalFormatting>
  <conditionalFormatting sqref="AI151">
    <cfRule type="containsErrors" dxfId="55" priority="55">
      <formula>ISERROR(AI151)</formula>
    </cfRule>
  </conditionalFormatting>
  <conditionalFormatting sqref="D151 F151:H151">
    <cfRule type="cellIs" dxfId="54" priority="54" operator="equal">
      <formula>0</formula>
    </cfRule>
  </conditionalFormatting>
  <conditionalFormatting sqref="AA152">
    <cfRule type="cellIs" dxfId="53" priority="53" operator="greaterThan">
      <formula>1000000</formula>
    </cfRule>
  </conditionalFormatting>
  <conditionalFormatting sqref="H152">
    <cfRule type="cellIs" dxfId="52" priority="52" operator="equal">
      <formula>0</formula>
    </cfRule>
  </conditionalFormatting>
  <conditionalFormatting sqref="AH152">
    <cfRule type="containsErrors" dxfId="51" priority="51">
      <formula>ISERROR(AH152)</formula>
    </cfRule>
  </conditionalFormatting>
  <conditionalFormatting sqref="AI152">
    <cfRule type="containsErrors" dxfId="50" priority="50">
      <formula>ISERROR(AI152)</formula>
    </cfRule>
  </conditionalFormatting>
  <conditionalFormatting sqref="D152 F152:H152">
    <cfRule type="cellIs" dxfId="49" priority="49" operator="equal">
      <formula>0</formula>
    </cfRule>
  </conditionalFormatting>
  <conditionalFormatting sqref="AA153">
    <cfRule type="cellIs" dxfId="48" priority="48" operator="greaterThan">
      <formula>1000000</formula>
    </cfRule>
  </conditionalFormatting>
  <conditionalFormatting sqref="H153">
    <cfRule type="cellIs" dxfId="47" priority="47" operator="equal">
      <formula>0</formula>
    </cfRule>
  </conditionalFormatting>
  <conditionalFormatting sqref="AH153">
    <cfRule type="containsErrors" dxfId="46" priority="46">
      <formula>ISERROR(AH153)</formula>
    </cfRule>
  </conditionalFormatting>
  <conditionalFormatting sqref="AI153">
    <cfRule type="containsErrors" dxfId="45" priority="45">
      <formula>ISERROR(AI153)</formula>
    </cfRule>
  </conditionalFormatting>
  <conditionalFormatting sqref="D153 F153:H153">
    <cfRule type="cellIs" dxfId="44" priority="44" operator="equal">
      <formula>0</formula>
    </cfRule>
  </conditionalFormatting>
  <conditionalFormatting sqref="AA154">
    <cfRule type="cellIs" dxfId="43" priority="43" operator="greaterThan">
      <formula>1000000</formula>
    </cfRule>
  </conditionalFormatting>
  <conditionalFormatting sqref="H154">
    <cfRule type="cellIs" dxfId="42" priority="42" operator="equal">
      <formula>0</formula>
    </cfRule>
  </conditionalFormatting>
  <conditionalFormatting sqref="AH154">
    <cfRule type="containsErrors" dxfId="41" priority="41">
      <formula>ISERROR(AH154)</formula>
    </cfRule>
  </conditionalFormatting>
  <conditionalFormatting sqref="AI154">
    <cfRule type="containsErrors" dxfId="40" priority="40">
      <formula>ISERROR(AI154)</formula>
    </cfRule>
  </conditionalFormatting>
  <conditionalFormatting sqref="D154 F154:H154">
    <cfRule type="cellIs" dxfId="39" priority="39" operator="equal">
      <formula>0</formula>
    </cfRule>
  </conditionalFormatting>
  <conditionalFormatting sqref="H155">
    <cfRule type="cellIs" dxfId="38" priority="38" operator="equal">
      <formula>0</formula>
    </cfRule>
  </conditionalFormatting>
  <conditionalFormatting sqref="AA155">
    <cfRule type="cellIs" dxfId="37" priority="37" operator="greaterThan">
      <formula>1000000</formula>
    </cfRule>
  </conditionalFormatting>
  <conditionalFormatting sqref="AH155">
    <cfRule type="containsErrors" dxfId="36" priority="36">
      <formula>ISERROR(AH155)</formula>
    </cfRule>
  </conditionalFormatting>
  <conditionalFormatting sqref="AI155">
    <cfRule type="containsErrors" dxfId="35" priority="35">
      <formula>ISERROR(AI155)</formula>
    </cfRule>
  </conditionalFormatting>
  <conditionalFormatting sqref="D155 F155:H155">
    <cfRule type="cellIs" dxfId="34" priority="34" operator="equal">
      <formula>0</formula>
    </cfRule>
  </conditionalFormatting>
  <conditionalFormatting sqref="AJ155 AL155">
    <cfRule type="cellIs" dxfId="33" priority="33" operator="equal">
      <formula>0</formula>
    </cfRule>
  </conditionalFormatting>
  <conditionalFormatting sqref="AA156">
    <cfRule type="cellIs" dxfId="32" priority="32" operator="greaterThan">
      <formula>1000000</formula>
    </cfRule>
  </conditionalFormatting>
  <conditionalFormatting sqref="AH164:AH1048099 AH159:AI160 AH158 AH156">
    <cfRule type="containsErrors" dxfId="31" priority="31">
      <formula>ISERROR(AH156)</formula>
    </cfRule>
  </conditionalFormatting>
  <conditionalFormatting sqref="H158 H156">
    <cfRule type="cellIs" dxfId="30" priority="30" operator="equal">
      <formula>0</formula>
    </cfRule>
  </conditionalFormatting>
  <conditionalFormatting sqref="AI158 AI156">
    <cfRule type="containsErrors" dxfId="29" priority="29">
      <formula>ISERROR(AI156)</formula>
    </cfRule>
  </conditionalFormatting>
  <conditionalFormatting sqref="AA157">
    <cfRule type="cellIs" dxfId="28" priority="28" operator="greaterThan">
      <formula>1000000</formula>
    </cfRule>
  </conditionalFormatting>
  <conditionalFormatting sqref="AH157">
    <cfRule type="containsErrors" dxfId="27" priority="27">
      <formula>ISERROR(AH157)</formula>
    </cfRule>
  </conditionalFormatting>
  <conditionalFormatting sqref="H157">
    <cfRule type="cellIs" dxfId="26" priority="26" operator="equal">
      <formula>0</formula>
    </cfRule>
  </conditionalFormatting>
  <conditionalFormatting sqref="AI157">
    <cfRule type="containsErrors" dxfId="25" priority="25">
      <formula>ISERROR(AI157)</formula>
    </cfRule>
  </conditionalFormatting>
  <conditionalFormatting sqref="D157 F157:H157">
    <cfRule type="cellIs" dxfId="24" priority="24" operator="equal">
      <formula>0</formula>
    </cfRule>
  </conditionalFormatting>
  <conditionalFormatting sqref="AJ157 AL157">
    <cfRule type="cellIs" dxfId="23" priority="23" operator="equal">
      <formula>0</formula>
    </cfRule>
  </conditionalFormatting>
  <conditionalFormatting sqref="AA164:AA1048099 AA158:AA160">
    <cfRule type="cellIs" dxfId="22" priority="22" operator="greaterThan">
      <formula>1000000</formula>
    </cfRule>
  </conditionalFormatting>
  <conditionalFormatting sqref="AA161">
    <cfRule type="cellIs" dxfId="21" priority="21" operator="greaterThan">
      <formula>1000000</formula>
    </cfRule>
  </conditionalFormatting>
  <conditionalFormatting sqref="AH161">
    <cfRule type="containsErrors" dxfId="20" priority="20">
      <formula>ISERROR(AH161)</formula>
    </cfRule>
  </conditionalFormatting>
  <conditionalFormatting sqref="H161">
    <cfRule type="cellIs" dxfId="19" priority="19" operator="equal">
      <formula>0</formula>
    </cfRule>
  </conditionalFormatting>
  <conditionalFormatting sqref="AI161">
    <cfRule type="containsErrors" dxfId="18" priority="18">
      <formula>ISERROR(AI161)</formula>
    </cfRule>
  </conditionalFormatting>
  <conditionalFormatting sqref="D161 F161:H161">
    <cfRule type="cellIs" dxfId="17" priority="17" operator="equal">
      <formula>0</formula>
    </cfRule>
  </conditionalFormatting>
  <conditionalFormatting sqref="AA162">
    <cfRule type="cellIs" dxfId="16" priority="16" operator="greaterThan">
      <formula>1000000</formula>
    </cfRule>
  </conditionalFormatting>
  <conditionalFormatting sqref="AH162">
    <cfRule type="containsErrors" dxfId="15" priority="15">
      <formula>ISERROR(AH162)</formula>
    </cfRule>
  </conditionalFormatting>
  <conditionalFormatting sqref="H162">
    <cfRule type="cellIs" dxfId="14" priority="14" operator="equal">
      <formula>0</formula>
    </cfRule>
  </conditionalFormatting>
  <conditionalFormatting sqref="AI162">
    <cfRule type="containsErrors" dxfId="13" priority="13">
      <formula>ISERROR(AI162)</formula>
    </cfRule>
  </conditionalFormatting>
  <conditionalFormatting sqref="D162 F162:H162">
    <cfRule type="cellIs" dxfId="12" priority="12" operator="equal">
      <formula>0</formula>
    </cfRule>
  </conditionalFormatting>
  <conditionalFormatting sqref="AL162 AJ162">
    <cfRule type="cellIs" dxfId="11" priority="11" operator="equal">
      <formula>0</formula>
    </cfRule>
  </conditionalFormatting>
  <conditionalFormatting sqref="AN162">
    <cfRule type="iconSet" priority="10">
      <iconSet showValue="0" reverse="1">
        <cfvo type="percent" val="0"/>
        <cfvo type="num" val="0.5"/>
        <cfvo type="num" val="1"/>
      </iconSet>
    </cfRule>
  </conditionalFormatting>
  <conditionalFormatting sqref="AO162">
    <cfRule type="iconSet" priority="9">
      <iconSet showValue="0" reverse="1">
        <cfvo type="percent" val="0"/>
        <cfvo type="num" val="0.5"/>
        <cfvo type="num" val="1"/>
      </iconSet>
    </cfRule>
  </conditionalFormatting>
  <conditionalFormatting sqref="AA163">
    <cfRule type="cellIs" dxfId="10" priority="8" operator="greaterThan">
      <formula>1000000</formula>
    </cfRule>
  </conditionalFormatting>
  <conditionalFormatting sqref="AH163">
    <cfRule type="containsErrors" dxfId="9" priority="7">
      <formula>ISERROR(AH163)</formula>
    </cfRule>
  </conditionalFormatting>
  <conditionalFormatting sqref="H163">
    <cfRule type="cellIs" dxfId="8" priority="6" operator="equal">
      <formula>0</formula>
    </cfRule>
  </conditionalFormatting>
  <conditionalFormatting sqref="AI163">
    <cfRule type="containsErrors" dxfId="7" priority="5">
      <formula>ISERROR(AI163)</formula>
    </cfRule>
  </conditionalFormatting>
  <conditionalFormatting sqref="D163 F163:H163">
    <cfRule type="cellIs" dxfId="6" priority="4" operator="equal">
      <formula>0</formula>
    </cfRule>
  </conditionalFormatting>
  <conditionalFormatting sqref="AL163 AJ163">
    <cfRule type="cellIs" dxfId="5" priority="3" operator="equal">
      <formula>0</formula>
    </cfRule>
  </conditionalFormatting>
  <conditionalFormatting sqref="AI164:AI1048099">
    <cfRule type="containsErrors" dxfId="4" priority="2">
      <formula>ISERROR(AI164)</formula>
    </cfRule>
  </conditionalFormatting>
  <conditionalFormatting sqref="AB164:AB1048099">
    <cfRule type="cellIs" dxfId="3" priority="1" operator="greaterThanOrEqual">
      <formula>1000000</formula>
    </cfRule>
  </conditionalFormatting>
  <hyperlinks>
    <hyperlink ref="B20" location="'Detailed infor_WBS'!A1" display="'Detailed infor_WBS'!A1" xr:uid="{00000000-0004-0000-0100-000000000000}"/>
    <hyperlink ref="AH20" location="'Detailed infor_PR&amp;PO'!A1" display="'Detailed infor_PR&amp;PO'!A1" xr:uid="{00000000-0004-0000-0100-000001000000}"/>
    <hyperlink ref="AI20" location="'Detailed infor_SES'!A1" display="'Detailed infor_SES'!A1" xr:uid="{00000000-0004-0000-0100-000002000000}"/>
    <hyperlink ref="B16" location="'Detailed infor_WBS'!A1" display="'Detailed infor_WBS'!A1" xr:uid="{00000000-0004-0000-0100-000003000000}"/>
    <hyperlink ref="AH16" location="'Detailed infor_PR&amp;PO'!A1" display="'Detailed infor_PR&amp;PO'!A1" xr:uid="{00000000-0004-0000-0100-000004000000}"/>
    <hyperlink ref="AI16" location="'Detailed infor_SES'!A1" display="'Detailed infor_SES'!A1" xr:uid="{00000000-0004-0000-0100-000005000000}"/>
    <hyperlink ref="B4" location="'Detailed infor_WBS'!A1" display="'Detailed infor_WBS'!A1" xr:uid="{00000000-0004-0000-0100-000006000000}"/>
    <hyperlink ref="AH4" location="'Detailed infor_PR&amp;PO'!A1" display="'Detailed infor_PR&amp;PO'!A1" xr:uid="{00000000-0004-0000-0100-000007000000}"/>
    <hyperlink ref="AI4" location="'Detailed infor_SES'!A1" display="'Detailed infor_SES'!A1" xr:uid="{00000000-0004-0000-0100-000008000000}"/>
    <hyperlink ref="B11" location="'Detailed infor_WBS'!A1" display="'Detailed infor_WBS'!A1" xr:uid="{00000000-0004-0000-0100-000009000000}"/>
    <hyperlink ref="AH11" location="'Detailed infor_PR&amp;PO'!A1" display="'Detailed infor_PR&amp;PO'!A1" xr:uid="{00000000-0004-0000-0100-00000A000000}"/>
    <hyperlink ref="AI11" location="'Detailed infor_SES'!A1" display="'Detailed infor_SES'!A1" xr:uid="{00000000-0004-0000-0100-00000B000000}"/>
    <hyperlink ref="B17" location="'Detailed infor_WBS'!A1" display="'Detailed infor_WBS'!A1" xr:uid="{00000000-0004-0000-0100-00000C000000}"/>
    <hyperlink ref="AH17" location="'Detailed infor_PR&amp;PO'!A1" display="'Detailed infor_PR&amp;PO'!A1" xr:uid="{00000000-0004-0000-0100-00000D000000}"/>
    <hyperlink ref="AI17" location="'Detailed infor_SES'!A1" display="'Detailed infor_SES'!A1" xr:uid="{00000000-0004-0000-0100-00000E000000}"/>
    <hyperlink ref="B10" location="'Detailed infor_WBS'!A1" display="'Detailed infor_WBS'!A1" xr:uid="{00000000-0004-0000-0100-00000F000000}"/>
    <hyperlink ref="AH10" location="'Detailed infor_PR&amp;PO'!A1" display="'Detailed infor_PR&amp;PO'!A1" xr:uid="{00000000-0004-0000-0100-000010000000}"/>
    <hyperlink ref="AI10" location="'Detailed infor_SES'!A1" display="'Detailed infor_SES'!A1" xr:uid="{00000000-0004-0000-0100-000011000000}"/>
    <hyperlink ref="B21" location="'Detailed infor_WBS'!A1" display="'Detailed infor_WBS'!A1" xr:uid="{00000000-0004-0000-0100-000012000000}"/>
    <hyperlink ref="AH21" location="'Detailed infor_PR&amp;PO'!A1" display="'Detailed infor_PR&amp;PO'!A1" xr:uid="{00000000-0004-0000-0100-000013000000}"/>
    <hyperlink ref="AI21" location="'Detailed infor_SES'!A1" display="'Detailed infor_SES'!A1" xr:uid="{00000000-0004-0000-0100-000014000000}"/>
    <hyperlink ref="B14" location="'Detailed infor_WBS'!A1" display="'Detailed infor_WBS'!A1" xr:uid="{00000000-0004-0000-0100-000015000000}"/>
    <hyperlink ref="AH14" location="'Detailed infor_PR&amp;PO'!A1" display="'Detailed infor_PR&amp;PO'!A1" xr:uid="{00000000-0004-0000-0100-000016000000}"/>
    <hyperlink ref="AI14" location="'Detailed infor_SES'!A1" display="'Detailed infor_SES'!A1" xr:uid="{00000000-0004-0000-0100-000017000000}"/>
    <hyperlink ref="B18" location="'Detailed infor_WBS'!A1" display="'Detailed infor_WBS'!A1" xr:uid="{00000000-0004-0000-0100-000018000000}"/>
    <hyperlink ref="AH18" location="'Detailed infor_PR&amp;PO'!A1" display="'Detailed infor_PR&amp;PO'!A1" xr:uid="{00000000-0004-0000-0100-000019000000}"/>
    <hyperlink ref="AI18" location="'Detailed infor_SES'!A1" display="'Detailed infor_SES'!A1" xr:uid="{00000000-0004-0000-0100-00001A000000}"/>
    <hyperlink ref="B9" location="'Detailed infor_WBS'!A1" display="'Detailed infor_WBS'!A1" xr:uid="{00000000-0004-0000-0100-00001B000000}"/>
    <hyperlink ref="AH9" location="'Detailed infor_PR&amp;PO'!A1" display="'Detailed infor_PR&amp;PO'!A1" xr:uid="{00000000-0004-0000-0100-00001C000000}"/>
    <hyperlink ref="AI9" location="'Detailed infor_SES'!A1" display="'Detailed infor_SES'!A1" xr:uid="{00000000-0004-0000-0100-00001D000000}"/>
    <hyperlink ref="B13" location="'Detailed infor_WBS'!A1" display="'Detailed infor_WBS'!A1" xr:uid="{00000000-0004-0000-0100-00001E000000}"/>
    <hyperlink ref="AH13" location="'Detailed infor_PR&amp;PO'!A1" display="'Detailed infor_PR&amp;PO'!A1" xr:uid="{00000000-0004-0000-0100-00001F000000}"/>
    <hyperlink ref="AI13" location="'Detailed infor_SES'!A1" display="'Detailed infor_SES'!A1" xr:uid="{00000000-0004-0000-0100-000020000000}"/>
    <hyperlink ref="B12" location="'Detailed infor_WBS'!A1" display="'Detailed infor_WBS'!A1" xr:uid="{00000000-0004-0000-0100-000021000000}"/>
    <hyperlink ref="AH12" location="'Detailed infor_PR&amp;PO'!A1" display="'Detailed infor_PR&amp;PO'!A1" xr:uid="{00000000-0004-0000-0100-000022000000}"/>
    <hyperlink ref="AI12" location="'Detailed infor_SES'!A1" display="'Detailed infor_SES'!A1" xr:uid="{00000000-0004-0000-0100-000023000000}"/>
    <hyperlink ref="B8" location="'Detailed infor_WBS'!A1" display="'Detailed infor_WBS'!A1" xr:uid="{00000000-0004-0000-0100-000024000000}"/>
    <hyperlink ref="AH8" location="'Detailed infor_PR&amp;PO'!A1" display="'Detailed infor_PR&amp;PO'!A1" xr:uid="{00000000-0004-0000-0100-000025000000}"/>
    <hyperlink ref="AI8" location="'Detailed infor_SES'!A1" display="'Detailed infor_SES'!A1" xr:uid="{00000000-0004-0000-0100-000026000000}"/>
    <hyperlink ref="B19" location="'Detailed infor_WBS'!A1" display="'Detailed infor_WBS'!A1" xr:uid="{00000000-0004-0000-0100-000027000000}"/>
    <hyperlink ref="AH19" location="'Detailed infor_PR&amp;PO'!A1" display="'Detailed infor_PR&amp;PO'!A1" xr:uid="{00000000-0004-0000-0100-000028000000}"/>
    <hyperlink ref="AI19" location="'Detailed infor_SES'!A1" display="'Detailed infor_SES'!A1" xr:uid="{00000000-0004-0000-0100-000029000000}"/>
    <hyperlink ref="B5" location="'Detailed infor_WBS'!A1" display="'Detailed infor_WBS'!A1" xr:uid="{00000000-0004-0000-0100-00002A000000}"/>
    <hyperlink ref="AH5" location="'Detailed infor_PR&amp;PO'!A1" display="'Detailed infor_PR&amp;PO'!A1" xr:uid="{00000000-0004-0000-0100-00002B000000}"/>
    <hyperlink ref="AI5" location="'Detailed infor_SES'!A1" display="'Detailed infor_SES'!A1" xr:uid="{00000000-0004-0000-0100-00002C000000}"/>
    <hyperlink ref="B15" location="'Detailed infor_WBS'!A1" display="'Detailed infor_WBS'!A1" xr:uid="{00000000-0004-0000-0100-00002D000000}"/>
    <hyperlink ref="AH15" location="'Detailed infor_PR&amp;PO'!A1" display="'Detailed infor_PR&amp;PO'!A1" xr:uid="{00000000-0004-0000-0100-00002E000000}"/>
    <hyperlink ref="AI15" location="'Detailed infor_SES'!A1" display="'Detailed infor_SES'!A1" xr:uid="{00000000-0004-0000-0100-00002F000000}"/>
    <hyperlink ref="B6" location="'Detailed infor_WBS'!A1" display="'Detailed infor_WBS'!A1" xr:uid="{00000000-0004-0000-0100-000030000000}"/>
    <hyperlink ref="AH6" location="'Detailed infor_PR&amp;PO'!A1" display="'Detailed infor_PR&amp;PO'!A1" xr:uid="{00000000-0004-0000-0100-000031000000}"/>
    <hyperlink ref="AI6" location="'Detailed infor_SES'!A1" display="'Detailed infor_SES'!A1" xr:uid="{00000000-0004-0000-0100-000032000000}"/>
    <hyperlink ref="B7" location="'Detailed infor_WBS'!A1" display="'Detailed infor_WBS'!A1" xr:uid="{00000000-0004-0000-0100-000033000000}"/>
    <hyperlink ref="AH7" location="'Detailed infor_PR&amp;PO'!A1" display="'Detailed infor_PR&amp;PO'!A1" xr:uid="{00000000-0004-0000-0100-000034000000}"/>
    <hyperlink ref="AI7" location="'Detailed infor_SES'!A1" display="'Detailed infor_SES'!A1" xr:uid="{00000000-0004-0000-0100-000035000000}"/>
    <hyperlink ref="B36" location="'Detailed infor_WBS'!A1" display="'Detailed infor_WBS'!A1" xr:uid="{00000000-0004-0000-0100-000036000000}"/>
    <hyperlink ref="AH36" location="'Detailed infor_PR&amp;PO'!A1" display="'Detailed infor_PR&amp;PO'!A1" xr:uid="{00000000-0004-0000-0100-000037000000}"/>
    <hyperlink ref="AI36" location="'Detailed infor_SES'!A1" display="'Detailed infor_SES'!A1" xr:uid="{00000000-0004-0000-0100-000038000000}"/>
    <hyperlink ref="B35" location="'Detailed infor_WBS'!A1" display="'Detailed infor_WBS'!A1" xr:uid="{00000000-0004-0000-0100-000039000000}"/>
    <hyperlink ref="AH35" location="'Detailed infor_PR&amp;PO'!A1" display="'Detailed infor_PR&amp;PO'!A1" xr:uid="{00000000-0004-0000-0100-00003A000000}"/>
    <hyperlink ref="AI35" location="'Detailed infor_SES'!A1" display="'Detailed infor_SES'!A1" xr:uid="{00000000-0004-0000-0100-00003B000000}"/>
    <hyperlink ref="B38" location="'Detailed infor_WBS'!A1" display="'Detailed infor_WBS'!A1" xr:uid="{00000000-0004-0000-0100-00003C000000}"/>
    <hyperlink ref="AH38" location="'Detailed infor_PR&amp;PO'!A1" display="'Detailed infor_PR&amp;PO'!A1" xr:uid="{00000000-0004-0000-0100-00003D000000}"/>
    <hyperlink ref="AI38" location="'Detailed infor_SES'!A1" display="'Detailed infor_SES'!A1" xr:uid="{00000000-0004-0000-0100-00003E000000}"/>
    <hyperlink ref="B34" location="'Detailed infor_WBS'!A1" display="'Detailed infor_WBS'!A1" xr:uid="{00000000-0004-0000-0100-00003F000000}"/>
    <hyperlink ref="AH34" location="'Detailed infor_PR&amp;PO'!A1" display="'Detailed infor_PR&amp;PO'!A1" xr:uid="{00000000-0004-0000-0100-000040000000}"/>
    <hyperlink ref="AI34" location="'Detailed infor_SES'!A1" display="'Detailed infor_SES'!A1" xr:uid="{00000000-0004-0000-0100-000041000000}"/>
    <hyperlink ref="B23" location="'Detailed infor_WBS'!A1" display="'Detailed infor_WBS'!A1" xr:uid="{00000000-0004-0000-0100-000042000000}"/>
    <hyperlink ref="AH23" location="'Detailed infor_PR&amp;PO'!A1" display="'Detailed infor_PR&amp;PO'!A1" xr:uid="{00000000-0004-0000-0100-000043000000}"/>
    <hyperlink ref="AI23" location="'Detailed infor_SES'!A1" display="'Detailed infor_SES'!A1" xr:uid="{00000000-0004-0000-0100-000044000000}"/>
    <hyperlink ref="B27" location="'Detailed infor_WBS'!A1" display="'Detailed infor_WBS'!A1" xr:uid="{00000000-0004-0000-0100-000045000000}"/>
    <hyperlink ref="AH27" location="'Detailed infor_PR&amp;PO'!A1" display="'Detailed infor_PR&amp;PO'!A1" xr:uid="{00000000-0004-0000-0100-000046000000}"/>
    <hyperlink ref="AI27" location="'Detailed infor_SES'!A1" display="'Detailed infor_SES'!A1" xr:uid="{00000000-0004-0000-0100-000047000000}"/>
    <hyperlink ref="B31" location="'Detailed infor_WBS'!A1" display="'Detailed infor_WBS'!A1" xr:uid="{00000000-0004-0000-0100-000048000000}"/>
    <hyperlink ref="AH31" location="'Detailed infor_PR&amp;PO'!A1" display="'Detailed infor_PR&amp;PO'!A1" xr:uid="{00000000-0004-0000-0100-000049000000}"/>
    <hyperlink ref="AI31" location="'Detailed infor_SES'!A1" display="'Detailed infor_SES'!A1" xr:uid="{00000000-0004-0000-0100-00004A000000}"/>
    <hyperlink ref="B22" location="'Detailed infor_WBS'!A1" display="'Detailed infor_WBS'!A1" xr:uid="{00000000-0004-0000-0100-00004B000000}"/>
    <hyperlink ref="AH22" location="'Detailed infor_PR&amp;PO'!A1" display="'Detailed infor_PR&amp;PO'!A1" xr:uid="{00000000-0004-0000-0100-00004C000000}"/>
    <hyperlink ref="AI22" location="'Detailed infor_SES'!A1" display="'Detailed infor_SES'!A1" xr:uid="{00000000-0004-0000-0100-00004D000000}"/>
    <hyperlink ref="B25" location="'Detailed infor_WBS'!A1" display="'Detailed infor_WBS'!A1" xr:uid="{00000000-0004-0000-0100-00004E000000}"/>
    <hyperlink ref="AH25" location="'Detailed infor_PR&amp;PO'!A1" display="'Detailed infor_PR&amp;PO'!A1" xr:uid="{00000000-0004-0000-0100-00004F000000}"/>
    <hyperlink ref="AI25" location="'Detailed infor_SES'!A1" display="'Detailed infor_SES'!A1" xr:uid="{00000000-0004-0000-0100-000050000000}"/>
    <hyperlink ref="B33" location="'Detailed infor_WBS'!A1" display="'Detailed infor_WBS'!A1" xr:uid="{00000000-0004-0000-0100-000051000000}"/>
    <hyperlink ref="AH33" location="'Detailed infor_PR&amp;PO'!A1" display="'Detailed infor_PR&amp;PO'!A1" xr:uid="{00000000-0004-0000-0100-000052000000}"/>
    <hyperlink ref="AI33" location="'Detailed infor_SES'!A1" display="'Detailed infor_SES'!A1" xr:uid="{00000000-0004-0000-0100-000053000000}"/>
    <hyperlink ref="B24" location="'Detailed infor_WBS'!A1" display="'Detailed infor_WBS'!A1" xr:uid="{00000000-0004-0000-0100-000054000000}"/>
    <hyperlink ref="AH24" location="'Detailed infor_PR&amp;PO'!A1" display="'Detailed infor_PR&amp;PO'!A1" xr:uid="{00000000-0004-0000-0100-000055000000}"/>
    <hyperlink ref="AI24" location="'Detailed infor_SES'!A1" display="'Detailed infor_SES'!A1" xr:uid="{00000000-0004-0000-0100-000056000000}"/>
    <hyperlink ref="B39" location="'Detailed infor_WBS'!A1" display="'Detailed infor_WBS'!A1" xr:uid="{00000000-0004-0000-0100-000057000000}"/>
    <hyperlink ref="AH39" location="'Detailed infor_PR&amp;PO'!A1" display="'Detailed infor_PR&amp;PO'!A1" xr:uid="{00000000-0004-0000-0100-000058000000}"/>
    <hyperlink ref="AI39" location="'Detailed infor_SES'!A1" display="'Detailed infor_SES'!A1" xr:uid="{00000000-0004-0000-0100-000059000000}"/>
    <hyperlink ref="B32" location="'Detailed infor_WBS'!A1" display="'Detailed infor_WBS'!A1" xr:uid="{00000000-0004-0000-0100-00005A000000}"/>
    <hyperlink ref="AH32" location="'Detailed infor_PR&amp;PO'!A1" display="'Detailed infor_PR&amp;PO'!A1" xr:uid="{00000000-0004-0000-0100-00005B000000}"/>
    <hyperlink ref="AI32" location="'Detailed infor_SES'!A1" display="'Detailed infor_SES'!A1" xr:uid="{00000000-0004-0000-0100-00005C000000}"/>
    <hyperlink ref="B37" location="'Detailed infor_WBS'!A1" display="'Detailed infor_WBS'!A1" xr:uid="{00000000-0004-0000-0100-00005D000000}"/>
    <hyperlink ref="AH37" location="'Detailed infor_PR&amp;PO'!A1" display="'Detailed infor_PR&amp;PO'!A1" xr:uid="{00000000-0004-0000-0100-00005E000000}"/>
    <hyperlink ref="AI37" location="'Detailed infor_SES'!A1" display="'Detailed infor_SES'!A1" xr:uid="{00000000-0004-0000-0100-00005F000000}"/>
    <hyperlink ref="B26" location="'Detailed infor_WBS'!A1" display="'Detailed infor_WBS'!A1" xr:uid="{00000000-0004-0000-0100-000060000000}"/>
    <hyperlink ref="AH26" location="'Detailed infor_PR&amp;PO'!A1" display="'Detailed infor_PR&amp;PO'!A1" xr:uid="{00000000-0004-0000-0100-000061000000}"/>
    <hyperlink ref="AI26" location="'Detailed infor_SES'!A1" display="'Detailed infor_SES'!A1" xr:uid="{00000000-0004-0000-0100-000062000000}"/>
    <hyperlink ref="B29" location="'Detailed infor_WBS'!A1" display="'Detailed infor_WBS'!A1" xr:uid="{00000000-0004-0000-0100-000063000000}"/>
    <hyperlink ref="AH29" location="'Detailed infor_PR&amp;PO'!A1" display="'Detailed infor_PR&amp;PO'!A1" xr:uid="{00000000-0004-0000-0100-000064000000}"/>
    <hyperlink ref="AI29" location="'Detailed infor_SES'!A1" display="'Detailed infor_SES'!A1" xr:uid="{00000000-0004-0000-0100-000065000000}"/>
    <hyperlink ref="B30" location="'Detailed infor_WBS'!A1" display="'Detailed infor_WBS'!A1" xr:uid="{00000000-0004-0000-0100-000066000000}"/>
    <hyperlink ref="AH30" location="'Detailed infor_PR&amp;PO'!A1" display="'Detailed infor_PR&amp;PO'!A1" xr:uid="{00000000-0004-0000-0100-000067000000}"/>
    <hyperlink ref="AI30" location="'Detailed infor_SES'!A1" display="'Detailed infor_SES'!A1" xr:uid="{00000000-0004-0000-0100-000068000000}"/>
    <hyperlink ref="B28" location="'Detailed infor_WBS'!A1" display="'Detailed infor_WBS'!A1" xr:uid="{00000000-0004-0000-0100-000069000000}"/>
    <hyperlink ref="AH28" location="'Detailed infor_PR&amp;PO'!A1" display="'Detailed infor_PR&amp;PO'!A1" xr:uid="{00000000-0004-0000-0100-00006A000000}"/>
    <hyperlink ref="AI28" location="'Detailed infor_SES'!A1" display="'Detailed infor_SES'!A1" xr:uid="{00000000-0004-0000-0100-00006B000000}"/>
    <hyperlink ref="B44" location="'Detailed infor_WBS'!A1" display="'Detailed infor_WBS'!A1" xr:uid="{00000000-0004-0000-0100-00006C000000}"/>
    <hyperlink ref="AH44" location="'Detailed infor_PR&amp;PO'!A1" display="'Detailed infor_PR&amp;PO'!A1" xr:uid="{00000000-0004-0000-0100-00006D000000}"/>
    <hyperlink ref="AI44" location="'Detailed infor_SES'!A1" display="'Detailed infor_SES'!A1" xr:uid="{00000000-0004-0000-0100-00006E000000}"/>
    <hyperlink ref="B43" location="'Detailed infor_WBS'!A1" display="'Detailed infor_WBS'!A1" xr:uid="{00000000-0004-0000-0100-00006F000000}"/>
    <hyperlink ref="AH43" location="'Detailed infor_PR&amp;PO'!A1" display="'Detailed infor_PR&amp;PO'!A1" xr:uid="{00000000-0004-0000-0100-000070000000}"/>
    <hyperlink ref="AI43" location="'Detailed infor_SES'!A1" display="'Detailed infor_SES'!A1" xr:uid="{00000000-0004-0000-0100-000071000000}"/>
    <hyperlink ref="B41" location="'Detailed infor_WBS'!A1" display="'Detailed infor_WBS'!A1" xr:uid="{00000000-0004-0000-0100-000072000000}"/>
    <hyperlink ref="AH41" location="'Detailed infor_PR&amp;PO'!A1" display="'Detailed infor_PR&amp;PO'!A1" xr:uid="{00000000-0004-0000-0100-000073000000}"/>
    <hyperlink ref="AI41" location="'Detailed infor_SES'!A1" display="'Detailed infor_SES'!A1" xr:uid="{00000000-0004-0000-0100-000074000000}"/>
    <hyperlink ref="B42" location="'Detailed infor_WBS'!A1" display="'Detailed infor_WBS'!A1" xr:uid="{00000000-0004-0000-0100-000075000000}"/>
    <hyperlink ref="AH42" location="'Detailed infor_PR&amp;PO'!A1" display="'Detailed infor_PR&amp;PO'!A1" xr:uid="{00000000-0004-0000-0100-000076000000}"/>
    <hyperlink ref="AI42" location="'Detailed infor_SES'!A1" display="'Detailed infor_SES'!A1" xr:uid="{00000000-0004-0000-0100-000077000000}"/>
    <hyperlink ref="B40" location="'Detailed infor_WBS'!A1" display="'Detailed infor_WBS'!A1" xr:uid="{00000000-0004-0000-0100-000078000000}"/>
    <hyperlink ref="AH40" location="'Detailed infor_PR&amp;PO'!A1" display="'Detailed infor_PR&amp;PO'!A1" xr:uid="{00000000-0004-0000-0100-000079000000}"/>
    <hyperlink ref="AI40" location="'Detailed infor_SES'!A1" display="'Detailed infor_SES'!A1" xr:uid="{00000000-0004-0000-0100-00007A000000}"/>
    <hyperlink ref="B52" location="'Detailed infor_WBS'!A1" display="'Detailed infor_WBS'!A1" xr:uid="{00000000-0004-0000-0100-00007B000000}"/>
    <hyperlink ref="AH52" location="'Detailed infor_PR&amp;PO'!A1" display="'Detailed infor_PR&amp;PO'!A1" xr:uid="{00000000-0004-0000-0100-00007C000000}"/>
    <hyperlink ref="AI52" location="'Detailed infor_SES'!A1" display="'Detailed infor_SES'!A1" xr:uid="{00000000-0004-0000-0100-00007D000000}"/>
    <hyperlink ref="B51" location="'Detailed infor_WBS'!A1" display="'Detailed infor_WBS'!A1" xr:uid="{00000000-0004-0000-0100-00007E000000}"/>
    <hyperlink ref="AH51" location="'Detailed infor_PR&amp;PO'!A1" display="'Detailed infor_PR&amp;PO'!A1" xr:uid="{00000000-0004-0000-0100-00007F000000}"/>
    <hyperlink ref="AI51" location="'Detailed infor_SES'!A1" display="'Detailed infor_SES'!A1" xr:uid="{00000000-0004-0000-0100-000080000000}"/>
    <hyperlink ref="B45" location="'Detailed infor_WBS'!A1" display="'Detailed infor_WBS'!A1" xr:uid="{00000000-0004-0000-0100-000081000000}"/>
    <hyperlink ref="AH45" location="'Detailed infor_PR&amp;PO'!A1" display="'Detailed infor_PR&amp;PO'!A1" xr:uid="{00000000-0004-0000-0100-000082000000}"/>
    <hyperlink ref="AI45" location="'Detailed infor_SES'!A1" display="'Detailed infor_SES'!A1" xr:uid="{00000000-0004-0000-0100-000083000000}"/>
    <hyperlink ref="B49" location="'Detailed infor_WBS'!A1" display="'Detailed infor_WBS'!A1" xr:uid="{00000000-0004-0000-0100-000084000000}"/>
    <hyperlink ref="AH49" location="'Detailed infor_PR&amp;PO'!A1" display="'Detailed infor_PR&amp;PO'!A1" xr:uid="{00000000-0004-0000-0100-000085000000}"/>
    <hyperlink ref="AI49" location="'Detailed infor_SES'!A1" display="'Detailed infor_SES'!A1" xr:uid="{00000000-0004-0000-0100-000086000000}"/>
    <hyperlink ref="B48" location="'Detailed infor_WBS'!A1" display="'Detailed infor_WBS'!A1" xr:uid="{00000000-0004-0000-0100-000087000000}"/>
    <hyperlink ref="AH48" location="'Detailed infor_PR&amp;PO'!A1" display="'Detailed infor_PR&amp;PO'!A1" xr:uid="{00000000-0004-0000-0100-000088000000}"/>
    <hyperlink ref="AI48" location="'Detailed infor_SES'!A1" display="'Detailed infor_SES'!A1" xr:uid="{00000000-0004-0000-0100-000089000000}"/>
    <hyperlink ref="B50" location="'Detailed infor_WBS'!A1" display="'Detailed infor_WBS'!A1" xr:uid="{00000000-0004-0000-0100-00008A000000}"/>
    <hyperlink ref="AH50" location="'Detailed infor_PR&amp;PO'!A1" display="'Detailed infor_PR&amp;PO'!A1" xr:uid="{00000000-0004-0000-0100-00008B000000}"/>
    <hyperlink ref="AI50" location="'Detailed infor_SES'!A1" display="'Detailed infor_SES'!A1" xr:uid="{00000000-0004-0000-0100-00008C000000}"/>
    <hyperlink ref="B46" location="'Detailed infor_WBS'!A1" display="'Detailed infor_WBS'!A1" xr:uid="{00000000-0004-0000-0100-00008D000000}"/>
    <hyperlink ref="AH46" location="'Detailed infor_PR&amp;PO'!A1" display="'Detailed infor_PR&amp;PO'!A1" xr:uid="{00000000-0004-0000-0100-00008E000000}"/>
    <hyperlink ref="AI46" location="'Detailed infor_SES'!A1" display="'Detailed infor_SES'!A1" xr:uid="{00000000-0004-0000-0100-00008F000000}"/>
    <hyperlink ref="B47" location="'Detailed infor_WBS'!A1" display="'Detailed infor_WBS'!A1" xr:uid="{00000000-0004-0000-0100-000090000000}"/>
    <hyperlink ref="AH47" location="'Detailed infor_PR&amp;PO'!A1" display="'Detailed infor_PR&amp;PO'!A1" xr:uid="{00000000-0004-0000-0100-000091000000}"/>
    <hyperlink ref="AI47" location="'Detailed infor_SES'!A1" display="'Detailed infor_SES'!A1" xr:uid="{00000000-0004-0000-0100-000092000000}"/>
    <hyperlink ref="B61" location="'Detailed infor_WBS'!A1" display="'Detailed infor_WBS'!A1" xr:uid="{00000000-0004-0000-0100-000093000000}"/>
    <hyperlink ref="AH61" location="'Detailed infor_PR&amp;PO'!A1" display="'Detailed infor_PR&amp;PO'!A1" xr:uid="{00000000-0004-0000-0100-000094000000}"/>
    <hyperlink ref="AI61" location="'Detailed infor_SES'!A1" display="'Detailed infor_SES'!A1" xr:uid="{00000000-0004-0000-0100-000095000000}"/>
    <hyperlink ref="B59" location="'Detailed infor_WBS'!A1" display="'Detailed infor_WBS'!A1" xr:uid="{00000000-0004-0000-0100-000096000000}"/>
    <hyperlink ref="AH59" location="'Detailed infor_PR&amp;PO'!A1" display="'Detailed infor_PR&amp;PO'!A1" xr:uid="{00000000-0004-0000-0100-000097000000}"/>
    <hyperlink ref="AI59" location="'Detailed infor_SES'!A1" display="'Detailed infor_SES'!A1" xr:uid="{00000000-0004-0000-0100-000098000000}"/>
    <hyperlink ref="B55" location="'Detailed infor_WBS'!A1" display="'Detailed infor_WBS'!A1" xr:uid="{00000000-0004-0000-0100-000099000000}"/>
    <hyperlink ref="AH55" location="'Detailed infor_PR&amp;PO'!A1" display="'Detailed infor_PR&amp;PO'!A1" xr:uid="{00000000-0004-0000-0100-00009A000000}"/>
    <hyperlink ref="AI55" location="'Detailed infor_SES'!A1" display="'Detailed infor_SES'!A1" xr:uid="{00000000-0004-0000-0100-00009B000000}"/>
    <hyperlink ref="B56" location="'Detailed infor_WBS'!A1" display="'Detailed infor_WBS'!A1" xr:uid="{00000000-0004-0000-0100-00009C000000}"/>
    <hyperlink ref="AH56" location="'Detailed infor_PR&amp;PO'!A1" display="'Detailed infor_PR&amp;PO'!A1" xr:uid="{00000000-0004-0000-0100-00009D000000}"/>
    <hyperlink ref="AI56" location="'Detailed infor_SES'!A1" display="'Detailed infor_SES'!A1" xr:uid="{00000000-0004-0000-0100-00009E000000}"/>
    <hyperlink ref="B57" location="'Detailed infor_WBS'!A1" display="'Detailed infor_WBS'!A1" xr:uid="{00000000-0004-0000-0100-00009F000000}"/>
    <hyperlink ref="AH57" location="'Detailed infor_PR&amp;PO'!A1" display="'Detailed infor_PR&amp;PO'!A1" xr:uid="{00000000-0004-0000-0100-0000A0000000}"/>
    <hyperlink ref="AI57" location="'Detailed infor_SES'!A1" display="'Detailed infor_SES'!A1" xr:uid="{00000000-0004-0000-0100-0000A1000000}"/>
    <hyperlink ref="B62" location="'Detailed infor_WBS'!A1" display="'Detailed infor_WBS'!A1" xr:uid="{00000000-0004-0000-0100-0000A2000000}"/>
    <hyperlink ref="AH62" location="'Detailed infor_PR&amp;PO'!A1" display="'Detailed infor_PR&amp;PO'!A1" xr:uid="{00000000-0004-0000-0100-0000A3000000}"/>
    <hyperlink ref="AI62" location="'Detailed infor_SES'!A1" display="'Detailed infor_SES'!A1" xr:uid="{00000000-0004-0000-0100-0000A4000000}"/>
    <hyperlink ref="B60" location="'Detailed infor_WBS'!A1" display="'Detailed infor_WBS'!A1" xr:uid="{00000000-0004-0000-0100-0000A5000000}"/>
    <hyperlink ref="AH60" location="'Detailed infor_PR&amp;PO'!A1" display="'Detailed infor_PR&amp;PO'!A1" xr:uid="{00000000-0004-0000-0100-0000A6000000}"/>
    <hyperlink ref="AI60" location="'Detailed infor_SES'!A1" display="'Detailed infor_SES'!A1" xr:uid="{00000000-0004-0000-0100-0000A7000000}"/>
    <hyperlink ref="B53" location="'Detailed infor_WBS'!A1" display="'Detailed infor_WBS'!A1" xr:uid="{00000000-0004-0000-0100-0000A8000000}"/>
    <hyperlink ref="AH53" location="'Detailed infor_PR&amp;PO'!A1" display="'Detailed infor_PR&amp;PO'!A1" xr:uid="{00000000-0004-0000-0100-0000A9000000}"/>
    <hyperlink ref="AI53" location="'Detailed infor_SES'!A1" display="'Detailed infor_SES'!A1" xr:uid="{00000000-0004-0000-0100-0000AA000000}"/>
    <hyperlink ref="B58" location="'Detailed infor_WBS'!A1" display="'Detailed infor_WBS'!A1" xr:uid="{00000000-0004-0000-0100-0000AB000000}"/>
    <hyperlink ref="AH58" location="'Detailed infor_PR&amp;PO'!A1" display="'Detailed infor_PR&amp;PO'!A1" xr:uid="{00000000-0004-0000-0100-0000AC000000}"/>
    <hyperlink ref="AI58" location="'Detailed infor_SES'!A1" display="'Detailed infor_SES'!A1" xr:uid="{00000000-0004-0000-0100-0000AD000000}"/>
    <hyperlink ref="B54" location="'Detailed infor_WBS'!A1" display="'Detailed infor_WBS'!A1" xr:uid="{00000000-0004-0000-0100-0000AE000000}"/>
    <hyperlink ref="AH54" location="'Detailed infor_PR&amp;PO'!A1" display="'Detailed infor_PR&amp;PO'!A1" xr:uid="{00000000-0004-0000-0100-0000AF000000}"/>
    <hyperlink ref="AI54" location="'Detailed infor_SES'!A1" display="'Detailed infor_SES'!A1" xr:uid="{00000000-0004-0000-0100-0000B0000000}"/>
    <hyperlink ref="B63" location="'Detailed infor_WBS'!A1" display="'Detailed infor_WBS'!A1" xr:uid="{00000000-0004-0000-0100-0000B1000000}"/>
    <hyperlink ref="AH63" location="'Detailed infor_PR&amp;PO'!A1" display="'Detailed infor_PR&amp;PO'!A1" xr:uid="{00000000-0004-0000-0100-0000B2000000}"/>
    <hyperlink ref="AI63" location="'Detailed infor_SES'!A1" display="'Detailed infor_SES'!A1" xr:uid="{00000000-0004-0000-0100-0000B3000000}"/>
    <hyperlink ref="B64" location="'Detailed infor_WBS'!A1" display="'Detailed infor_WBS'!A1" xr:uid="{00000000-0004-0000-0100-0000B4000000}"/>
    <hyperlink ref="AH64" location="'Detailed infor_PR&amp;PO'!A1" display="'Detailed infor_PR&amp;PO'!A1" xr:uid="{00000000-0004-0000-0100-0000B5000000}"/>
    <hyperlink ref="AI64" location="'Detailed infor_SES'!A1" display="'Detailed infor_SES'!A1" xr:uid="{00000000-0004-0000-0100-0000B6000000}"/>
    <hyperlink ref="B65" location="'Detailed infor_WBS'!A1" display="'Detailed infor_WBS'!A1" xr:uid="{00000000-0004-0000-0100-0000B7000000}"/>
    <hyperlink ref="AH65" location="'Detailed infor_PR&amp;PO'!A1" display="'Detailed infor_PR&amp;PO'!A1" xr:uid="{00000000-0004-0000-0100-0000B8000000}"/>
    <hyperlink ref="AI65" location="'Detailed infor_SES'!A1" display="'Detailed infor_SES'!A1" xr:uid="{00000000-0004-0000-0100-0000B9000000}"/>
    <hyperlink ref="B66" location="'Detailed infor_WBS'!A1" display="'Detailed infor_WBS'!A1" xr:uid="{00000000-0004-0000-0100-0000BA000000}"/>
    <hyperlink ref="AH66" location="'Detailed infor_PR&amp;PO'!A1" display="'Detailed infor_PR&amp;PO'!A1" xr:uid="{00000000-0004-0000-0100-0000BB000000}"/>
    <hyperlink ref="AI66" location="'Detailed infor_SES'!A1" display="'Detailed infor_SES'!A1" xr:uid="{00000000-0004-0000-0100-0000BC000000}"/>
    <hyperlink ref="B72" location="'Detailed infor_WBS'!A1" display="'Detailed infor_WBS'!A1" xr:uid="{00000000-0004-0000-0100-0000BD000000}"/>
    <hyperlink ref="AH72" location="'Detailed infor_PR&amp;PO'!A1" display="'Detailed infor_PR&amp;PO'!A1" xr:uid="{00000000-0004-0000-0100-0000BE000000}"/>
    <hyperlink ref="AI72" location="'Detailed infor_SES'!A1" display="'Detailed infor_SES'!A1" xr:uid="{00000000-0004-0000-0100-0000BF000000}"/>
    <hyperlink ref="B75" location="'Detailed infor_WBS'!A1" display="'Detailed infor_WBS'!A1" xr:uid="{00000000-0004-0000-0100-0000C0000000}"/>
    <hyperlink ref="AH75" location="'Detailed infor_PR&amp;PO'!A1" display="'Detailed infor_PR&amp;PO'!A1" xr:uid="{00000000-0004-0000-0100-0000C1000000}"/>
    <hyperlink ref="AI75" location="'Detailed infor_SES'!A1" display="'Detailed infor_SES'!A1" xr:uid="{00000000-0004-0000-0100-0000C2000000}"/>
    <hyperlink ref="B74" location="'Detailed infor_WBS'!A1" display="'Detailed infor_WBS'!A1" xr:uid="{00000000-0004-0000-0100-0000C3000000}"/>
    <hyperlink ref="AH74" location="'Detailed infor_PR&amp;PO'!A1" display="'Detailed infor_PR&amp;PO'!A1" xr:uid="{00000000-0004-0000-0100-0000C4000000}"/>
    <hyperlink ref="AI74" location="'Detailed infor_SES'!A1" display="'Detailed infor_SES'!A1" xr:uid="{00000000-0004-0000-0100-0000C5000000}"/>
    <hyperlink ref="B71" location="'Detailed infor_WBS'!A1" display="'Detailed infor_WBS'!A1" xr:uid="{00000000-0004-0000-0100-0000C6000000}"/>
    <hyperlink ref="AH71" location="'Detailed infor_PR&amp;PO'!A1" display="'Detailed infor_PR&amp;PO'!A1" xr:uid="{00000000-0004-0000-0100-0000C7000000}"/>
    <hyperlink ref="AI71" location="'Detailed infor_SES'!A1" display="'Detailed infor_SES'!A1" xr:uid="{00000000-0004-0000-0100-0000C8000000}"/>
    <hyperlink ref="B68" location="'Detailed infor_WBS'!A1" display="'Detailed infor_WBS'!A1" xr:uid="{00000000-0004-0000-0100-0000C9000000}"/>
    <hyperlink ref="AH68" location="'Detailed infor_PR&amp;PO'!A1" display="'Detailed infor_PR&amp;PO'!A1" xr:uid="{00000000-0004-0000-0100-0000CA000000}"/>
    <hyperlink ref="AI68" location="'Detailed infor_SES'!A1" display="'Detailed infor_SES'!A1" xr:uid="{00000000-0004-0000-0100-0000CB000000}"/>
    <hyperlink ref="B76" location="'Detailed infor_WBS'!A1" display="'Detailed infor_WBS'!A1" xr:uid="{00000000-0004-0000-0100-0000CC000000}"/>
    <hyperlink ref="AH76" location="'Detailed infor_PR&amp;PO'!A1" display="'Detailed infor_PR&amp;PO'!A1" xr:uid="{00000000-0004-0000-0100-0000CD000000}"/>
    <hyperlink ref="AI76" location="'Detailed infor_SES'!A1" display="'Detailed infor_SES'!A1" xr:uid="{00000000-0004-0000-0100-0000CE000000}"/>
    <hyperlink ref="B67" location="'Detailed infor_WBS'!A1" display="'Detailed infor_WBS'!A1" xr:uid="{00000000-0004-0000-0100-0000CF000000}"/>
    <hyperlink ref="AH67" location="'Detailed infor_PR&amp;PO'!A1" display="'Detailed infor_PR&amp;PO'!A1" xr:uid="{00000000-0004-0000-0100-0000D0000000}"/>
    <hyperlink ref="AI67" location="'Detailed infor_SES'!A1" display="'Detailed infor_SES'!A1" xr:uid="{00000000-0004-0000-0100-0000D1000000}"/>
    <hyperlink ref="B73" location="'Detailed infor_WBS'!A1" display="'Detailed infor_WBS'!A1" xr:uid="{00000000-0004-0000-0100-0000D2000000}"/>
    <hyperlink ref="AH73" location="'Detailed infor_PR&amp;PO'!A1" display="'Detailed infor_PR&amp;PO'!A1" xr:uid="{00000000-0004-0000-0100-0000D3000000}"/>
    <hyperlink ref="AI73" location="'Detailed infor_SES'!A1" display="'Detailed infor_SES'!A1" xr:uid="{00000000-0004-0000-0100-0000D4000000}"/>
    <hyperlink ref="B70" location="'Detailed infor_WBS'!A1" display="'Detailed infor_WBS'!A1" xr:uid="{00000000-0004-0000-0100-0000D5000000}"/>
    <hyperlink ref="AH70" location="'Detailed infor_PR&amp;PO'!A1" display="'Detailed infor_PR&amp;PO'!A1" xr:uid="{00000000-0004-0000-0100-0000D6000000}"/>
    <hyperlink ref="AI70" location="'Detailed infor_SES'!A1" display="'Detailed infor_SES'!A1" xr:uid="{00000000-0004-0000-0100-0000D7000000}"/>
    <hyperlink ref="B69" location="'Detailed infor_WBS'!A1" display="'Detailed infor_WBS'!A1" xr:uid="{00000000-0004-0000-0100-0000D8000000}"/>
    <hyperlink ref="AH69" location="'Detailed infor_PR&amp;PO'!A1" display="'Detailed infor_PR&amp;PO'!A1" xr:uid="{00000000-0004-0000-0100-0000D9000000}"/>
    <hyperlink ref="AI69" location="'Detailed infor_SES'!A1" display="'Detailed infor_SES'!A1" xr:uid="{00000000-0004-0000-0100-0000DA000000}"/>
    <hyperlink ref="B77" location="'Detailed infor_WBS'!A1" display="'Detailed infor_WBS'!A1" xr:uid="{00000000-0004-0000-0100-0000DB000000}"/>
    <hyperlink ref="AH77" location="'Detailed infor_PR&amp;PO'!A1" display="'Detailed infor_PR&amp;PO'!A1" xr:uid="{00000000-0004-0000-0100-0000DC000000}"/>
    <hyperlink ref="AI77" location="'Detailed infor_SES'!A1" display="'Detailed infor_SES'!A1" xr:uid="{00000000-0004-0000-0100-0000DD000000}"/>
    <hyperlink ref="B83" location="'Detailed infor_WBS'!A1" display="'Detailed infor_WBS'!A1" xr:uid="{00000000-0004-0000-0100-0000DE000000}"/>
    <hyperlink ref="AH83" location="'Detailed infor_PR&amp;PO'!A1" display="'Detailed infor_PR&amp;PO'!A1" xr:uid="{00000000-0004-0000-0100-0000DF000000}"/>
    <hyperlink ref="AI83" location="'Detailed infor_SES'!A1" display="'Detailed infor_SES'!A1" xr:uid="{00000000-0004-0000-0100-0000E0000000}"/>
    <hyperlink ref="B79" location="'Detailed infor_WBS'!A1" display="'Detailed infor_WBS'!A1" xr:uid="{00000000-0004-0000-0100-0000E1000000}"/>
    <hyperlink ref="AH79" location="'Detailed infor_PR&amp;PO'!A1" display="'Detailed infor_PR&amp;PO'!A1" xr:uid="{00000000-0004-0000-0100-0000E2000000}"/>
    <hyperlink ref="AI79" location="'Detailed infor_SES'!A1" display="'Detailed infor_SES'!A1" xr:uid="{00000000-0004-0000-0100-0000E3000000}"/>
    <hyperlink ref="B81" location="'Detailed infor_WBS'!A1" display="'Detailed infor_WBS'!A1" xr:uid="{00000000-0004-0000-0100-0000E4000000}"/>
    <hyperlink ref="AH81" location="'Detailed infor_PR&amp;PO'!A1" display="'Detailed infor_PR&amp;PO'!A1" xr:uid="{00000000-0004-0000-0100-0000E5000000}"/>
    <hyperlink ref="AI81" location="'Detailed infor_SES'!A1" display="'Detailed infor_SES'!A1" xr:uid="{00000000-0004-0000-0100-0000E6000000}"/>
    <hyperlink ref="B80" location="'Detailed infor_WBS'!A1" display="'Detailed infor_WBS'!A1" xr:uid="{00000000-0004-0000-0100-0000E7000000}"/>
    <hyperlink ref="AH80" location="'Detailed infor_PR&amp;PO'!A1" display="'Detailed infor_PR&amp;PO'!A1" xr:uid="{00000000-0004-0000-0100-0000E8000000}"/>
    <hyperlink ref="AI80" location="'Detailed infor_SES'!A1" display="'Detailed infor_SES'!A1" xr:uid="{00000000-0004-0000-0100-0000E9000000}"/>
    <hyperlink ref="AI84" location="'Detailed infor_SES'!A1" display="'Detailed infor_SES'!A1" xr:uid="{00000000-0004-0000-0100-0000EA000000}"/>
    <hyperlink ref="AH84" location="'Detailed infor_PR&amp;PO'!A1" display="'Detailed infor_PR&amp;PO'!A1" xr:uid="{00000000-0004-0000-0100-0000EB000000}"/>
    <hyperlink ref="B84" location="'Detailed infor_WBS'!A1" display="'Detailed infor_WBS'!A1" xr:uid="{00000000-0004-0000-0100-0000EC000000}"/>
    <hyperlink ref="B78" location="'Detailed infor_WBS'!A1" display="'Detailed infor_WBS'!A1" xr:uid="{00000000-0004-0000-0100-0000ED000000}"/>
    <hyperlink ref="AH78" location="'Detailed infor_PR&amp;PO'!A1" display="'Detailed infor_PR&amp;PO'!A1" xr:uid="{00000000-0004-0000-0100-0000EE000000}"/>
    <hyperlink ref="AI78" location="'Detailed infor_SES'!A1" display="'Detailed infor_SES'!A1" xr:uid="{00000000-0004-0000-0100-0000EF000000}"/>
    <hyperlink ref="B82" location="'Detailed infor_WBS'!A1" display="'Detailed infor_WBS'!A1" xr:uid="{00000000-0004-0000-0100-0000F0000000}"/>
    <hyperlink ref="AH82" location="'Detailed infor_PR&amp;PO'!A1" display="'Detailed infor_PR&amp;PO'!A1" xr:uid="{00000000-0004-0000-0100-0000F1000000}"/>
    <hyperlink ref="AI82" location="'Detailed infor_SES'!A1" display="'Detailed infor_SES'!A1" xr:uid="{00000000-0004-0000-0100-0000F2000000}"/>
    <hyperlink ref="B86" location="'Detailed infor_WBS'!A1" display="'Detailed infor_WBS'!A1" xr:uid="{00000000-0004-0000-0100-0000F3000000}"/>
    <hyperlink ref="AH86" location="'Detailed infor_PR&amp;PO'!A1" display="'Detailed infor_PR&amp;PO'!A1" xr:uid="{00000000-0004-0000-0100-0000F4000000}"/>
    <hyperlink ref="AI86" location="'Detailed infor_SES'!A1" display="'Detailed infor_SES'!A1" xr:uid="{00000000-0004-0000-0100-0000F5000000}"/>
    <hyperlink ref="B88" location="'Detailed infor_WBS'!A1" display="'Detailed infor_WBS'!A1" xr:uid="{00000000-0004-0000-0100-0000F6000000}"/>
    <hyperlink ref="AH88" location="'Detailed infor_PR&amp;PO'!A1" display="'Detailed infor_PR&amp;PO'!A1" xr:uid="{00000000-0004-0000-0100-0000F7000000}"/>
    <hyperlink ref="AI88" location="'Detailed infor_SES'!A1" display="'Detailed infor_SES'!A1" xr:uid="{00000000-0004-0000-0100-0000F8000000}"/>
    <hyperlink ref="B87" location="'Detailed infor_WBS'!A1" display="'Detailed infor_WBS'!A1" xr:uid="{00000000-0004-0000-0100-0000F9000000}"/>
    <hyperlink ref="AH87" location="'Detailed infor_PR&amp;PO'!A1" display="'Detailed infor_PR&amp;PO'!A1" xr:uid="{00000000-0004-0000-0100-0000FA000000}"/>
    <hyperlink ref="AI87" location="'Detailed infor_SES'!A1" display="'Detailed infor_SES'!A1" xr:uid="{00000000-0004-0000-0100-0000FB000000}"/>
    <hyperlink ref="B89" location="'Detailed infor_WBS'!A1" display="'Detailed infor_WBS'!A1" xr:uid="{00000000-0004-0000-0100-0000FC000000}"/>
    <hyperlink ref="AH89" location="'Detailed infor_PR&amp;PO'!A1" display="'Detailed infor_PR&amp;PO'!A1" xr:uid="{00000000-0004-0000-0100-0000FD000000}"/>
    <hyperlink ref="AI89" location="'Detailed infor_SES'!A1" display="'Detailed infor_SES'!A1" xr:uid="{00000000-0004-0000-0100-0000FE000000}"/>
    <hyperlink ref="B90" location="'Detailed infor_WBS'!A1" display="'Detailed infor_WBS'!A1" xr:uid="{00000000-0004-0000-0100-0000FF000000}"/>
    <hyperlink ref="AH90" location="'Detailed infor_PR&amp;PO'!A1" display="'Detailed infor_PR&amp;PO'!A1" xr:uid="{00000000-0004-0000-0100-000000010000}"/>
    <hyperlink ref="AI90" location="'Detailed infor_SES'!A1" display="'Detailed infor_SES'!A1" xr:uid="{00000000-0004-0000-0100-000001010000}"/>
    <hyperlink ref="B91" location="'Detailed infor_WBS'!A1" display="'Detailed infor_WBS'!A1" xr:uid="{00000000-0004-0000-0100-000002010000}"/>
    <hyperlink ref="AH91" location="'Detailed infor_PR&amp;PO'!A1" display="'Detailed infor_PR&amp;PO'!A1" xr:uid="{00000000-0004-0000-0100-000003010000}"/>
    <hyperlink ref="AI91" location="'Detailed infor_SES'!A1" display="'Detailed infor_SES'!A1" xr:uid="{00000000-0004-0000-0100-000004010000}"/>
    <hyperlink ref="B92" location="'Detailed infor_WBS'!A1" display="'Detailed infor_WBS'!A1" xr:uid="{00000000-0004-0000-0100-000005010000}"/>
    <hyperlink ref="AH92" location="'Detailed infor_PR&amp;PO'!A1" display="'Detailed infor_PR&amp;PO'!A1" xr:uid="{00000000-0004-0000-0100-000006010000}"/>
    <hyperlink ref="AI92" location="'Detailed infor_SES'!A1" display="'Detailed infor_SES'!A1" xr:uid="{00000000-0004-0000-0100-000007010000}"/>
    <hyperlink ref="B99" location="'Detailed infor_WBS'!A1" display="'Detailed infor_WBS'!A1" xr:uid="{00000000-0004-0000-0100-000008010000}"/>
    <hyperlink ref="AH99" location="'Detailed infor_PR&amp;PO'!A1" display="'Detailed infor_PR&amp;PO'!A1" xr:uid="{00000000-0004-0000-0100-000009010000}"/>
    <hyperlink ref="AI99" location="'Detailed infor_SES'!A1" display="'Detailed infor_SES'!A1" xr:uid="{00000000-0004-0000-0100-00000A010000}"/>
    <hyperlink ref="B96" location="'Detailed infor_WBS'!A1" display="'Detailed infor_WBS'!A1" xr:uid="{00000000-0004-0000-0100-00000B010000}"/>
    <hyperlink ref="AH96" location="'Detailed infor_PR&amp;PO'!A1" display="'Detailed infor_PR&amp;PO'!A1" xr:uid="{00000000-0004-0000-0100-00000C010000}"/>
    <hyperlink ref="AI96" location="'Detailed infor_SES'!A1" display="'Detailed infor_SES'!A1" xr:uid="{00000000-0004-0000-0100-00000D010000}"/>
    <hyperlink ref="B95" location="'Detailed infor_WBS'!A1" display="'Detailed infor_WBS'!A1" xr:uid="{00000000-0004-0000-0100-00000E010000}"/>
    <hyperlink ref="AH95" location="'Detailed infor_PR&amp;PO'!A1" display="'Detailed infor_PR&amp;PO'!A1" xr:uid="{00000000-0004-0000-0100-00000F010000}"/>
    <hyperlink ref="AI95" location="'Detailed infor_SES'!A1" display="'Detailed infor_SES'!A1" xr:uid="{00000000-0004-0000-0100-000010010000}"/>
    <hyperlink ref="B100" location="'Detailed infor_WBS'!A1" display="'Detailed infor_WBS'!A1" xr:uid="{00000000-0004-0000-0100-000011010000}"/>
    <hyperlink ref="AH100" location="'Detailed infor_PR&amp;PO'!A1" display="'Detailed infor_PR&amp;PO'!A1" xr:uid="{00000000-0004-0000-0100-000012010000}"/>
    <hyperlink ref="AI100" location="'Detailed infor_SES'!A1" display="'Detailed infor_SES'!A1" xr:uid="{00000000-0004-0000-0100-000013010000}"/>
    <hyperlink ref="B94" location="'Detailed infor_WBS'!A1" display="'Detailed infor_WBS'!A1" xr:uid="{00000000-0004-0000-0100-000014010000}"/>
    <hyperlink ref="AH94" location="'Detailed infor_PR&amp;PO'!A1" display="'Detailed infor_PR&amp;PO'!A1" xr:uid="{00000000-0004-0000-0100-000015010000}"/>
    <hyperlink ref="AI94" location="'Detailed infor_SES'!A1" display="'Detailed infor_SES'!A1" xr:uid="{00000000-0004-0000-0100-000016010000}"/>
    <hyperlink ref="B93" location="'Detailed infor_WBS'!A1" display="'Detailed infor_WBS'!A1" xr:uid="{00000000-0004-0000-0100-000017010000}"/>
    <hyperlink ref="AH93" location="'Detailed infor_PR&amp;PO'!A1" display="'Detailed infor_PR&amp;PO'!A1" xr:uid="{00000000-0004-0000-0100-000018010000}"/>
    <hyperlink ref="AI93" location="'Detailed infor_SES'!A1" display="'Detailed infor_SES'!A1" xr:uid="{00000000-0004-0000-0100-000019010000}"/>
    <hyperlink ref="B98" location="'Detailed infor_WBS'!A1" display="'Detailed infor_WBS'!A1" xr:uid="{00000000-0004-0000-0100-00001A010000}"/>
    <hyperlink ref="AH98" location="'Detailed infor_PR&amp;PO'!A1" display="'Detailed infor_PR&amp;PO'!A1" xr:uid="{00000000-0004-0000-0100-00001B010000}"/>
    <hyperlink ref="AI98" location="'Detailed infor_SES'!A1" display="'Detailed infor_SES'!A1" xr:uid="{00000000-0004-0000-0100-00001C010000}"/>
    <hyperlink ref="B97" location="'Detailed infor_WBS'!A1" display="'Detailed infor_WBS'!A1" xr:uid="{00000000-0004-0000-0100-00001D010000}"/>
    <hyperlink ref="AH97" location="'Detailed infor_PR&amp;PO'!A1" display="'Detailed infor_PR&amp;PO'!A1" xr:uid="{00000000-0004-0000-0100-00001E010000}"/>
    <hyperlink ref="AI97" location="'Detailed infor_SES'!A1" display="'Detailed infor_SES'!A1" xr:uid="{00000000-0004-0000-0100-00001F010000}"/>
    <hyperlink ref="B101" location="'Detailed infor_WBS'!A1" display="'Detailed infor_WBS'!A1" xr:uid="{00000000-0004-0000-0100-000020010000}"/>
    <hyperlink ref="AH101" location="'Detailed infor_PR&amp;PO'!A1" display="'Detailed infor_PR&amp;PO'!A1" xr:uid="{00000000-0004-0000-0100-000021010000}"/>
    <hyperlink ref="AI101" location="'Detailed infor_SES'!A1" display="'Detailed infor_SES'!A1" xr:uid="{00000000-0004-0000-0100-000022010000}"/>
    <hyperlink ref="B104" location="'Detailed infor_WBS'!A1" display="'Detailed infor_WBS'!A1" xr:uid="{00000000-0004-0000-0100-000023010000}"/>
    <hyperlink ref="AH104" location="'Detailed infor_PR&amp;PO'!A1" display="'Detailed infor_PR&amp;PO'!A1" xr:uid="{00000000-0004-0000-0100-000024010000}"/>
    <hyperlink ref="AI104" location="'Detailed infor_SES'!A1" display="'Detailed infor_SES'!A1" xr:uid="{00000000-0004-0000-0100-000025010000}"/>
    <hyperlink ref="B103" location="'Detailed infor_WBS'!A1" display="'Detailed infor_WBS'!A1" xr:uid="{00000000-0004-0000-0100-000026010000}"/>
    <hyperlink ref="AH103" location="'Detailed infor_PR&amp;PO'!A1" display="'Detailed infor_PR&amp;PO'!A1" xr:uid="{00000000-0004-0000-0100-000027010000}"/>
    <hyperlink ref="AI103" location="'Detailed infor_SES'!A1" display="'Detailed infor_SES'!A1" xr:uid="{00000000-0004-0000-0100-000028010000}"/>
    <hyperlink ref="B105" location="'Detailed infor_WBS'!A1" display="'Detailed infor_WBS'!A1" xr:uid="{00000000-0004-0000-0100-000029010000}"/>
    <hyperlink ref="AH105" location="'Detailed infor_PR&amp;PO'!A1" display="'Detailed infor_PR&amp;PO'!A1" xr:uid="{00000000-0004-0000-0100-00002A010000}"/>
    <hyperlink ref="AI105" location="'Detailed infor_SES'!A1" display="'Detailed infor_SES'!A1" xr:uid="{00000000-0004-0000-0100-00002B010000}"/>
    <hyperlink ref="B108" location="'Detailed infor_WBS'!A1" display="'Detailed infor_WBS'!A1" xr:uid="{00000000-0004-0000-0100-00002C010000}"/>
    <hyperlink ref="AH108" location="'Detailed infor_PR&amp;PO'!A1" display="'Detailed infor_PR&amp;PO'!A1" xr:uid="{00000000-0004-0000-0100-00002D010000}"/>
    <hyperlink ref="AI108" location="'Detailed infor_SES'!A1" display="'Detailed infor_SES'!A1" xr:uid="{00000000-0004-0000-0100-00002E010000}"/>
    <hyperlink ref="B106" location="'Detailed infor_WBS'!A1" display="'Detailed infor_WBS'!A1" xr:uid="{00000000-0004-0000-0100-00002F010000}"/>
    <hyperlink ref="AH106" location="'Detailed infor_PR&amp;PO'!A1" display="'Detailed infor_PR&amp;PO'!A1" xr:uid="{00000000-0004-0000-0100-000030010000}"/>
    <hyperlink ref="AI106" location="'Detailed infor_SES'!A1" display="'Detailed infor_SES'!A1" xr:uid="{00000000-0004-0000-0100-000031010000}"/>
    <hyperlink ref="B107" location="'Detailed infor_WBS'!A1" display="'Detailed infor_WBS'!A1" xr:uid="{00000000-0004-0000-0100-000032010000}"/>
    <hyperlink ref="AH107" location="'Detailed infor_PR&amp;PO'!A1" display="'Detailed infor_PR&amp;PO'!A1" xr:uid="{00000000-0004-0000-0100-000033010000}"/>
    <hyperlink ref="AI107" location="'Detailed infor_SES'!A1" display="'Detailed infor_SES'!A1" xr:uid="{00000000-0004-0000-0100-000034010000}"/>
    <hyperlink ref="B109" location="'Detailed infor_WBS'!A1" display="'Detailed infor_WBS'!A1" xr:uid="{00000000-0004-0000-0100-000035010000}"/>
    <hyperlink ref="AH109" location="'Detailed infor_PR&amp;PO'!A1" display="'Detailed infor_PR&amp;PO'!A1" xr:uid="{00000000-0004-0000-0100-000036010000}"/>
    <hyperlink ref="AI109" location="'Detailed infor_SES'!A1" display="'Detailed infor_SES'!A1" xr:uid="{00000000-0004-0000-0100-000037010000}"/>
    <hyperlink ref="B102" location="'Detailed infor_WBS'!A1" display="'Detailed infor_WBS'!A1" xr:uid="{00000000-0004-0000-0100-000038010000}"/>
    <hyperlink ref="AH102" location="'Detailed infor_PR&amp;PO'!A1" display="'Detailed infor_PR&amp;PO'!A1" xr:uid="{00000000-0004-0000-0100-000039010000}"/>
    <hyperlink ref="AI102" location="'Detailed infor_SES'!A1" display="'Detailed infor_SES'!A1" xr:uid="{00000000-0004-0000-0100-00003A010000}"/>
    <hyperlink ref="B110" location="'Detailed infor_WBS'!A1" display="'Detailed infor_WBS'!A1" xr:uid="{00000000-0004-0000-0100-00003B010000}"/>
    <hyperlink ref="AH110" location="'Detailed infor_PR&amp;PO'!A1" display="'Detailed infor_PR&amp;PO'!A1" xr:uid="{00000000-0004-0000-0100-00003C010000}"/>
    <hyperlink ref="AI110" location="'Detailed infor_SES'!A1" display="'Detailed infor_SES'!A1" xr:uid="{00000000-0004-0000-0100-00003D010000}"/>
    <hyperlink ref="B112" location="'Detailed infor_WBS'!A1" display="'Detailed infor_WBS'!A1" xr:uid="{00000000-0004-0000-0100-00003E010000}"/>
    <hyperlink ref="AH112" location="'Detailed infor_PR&amp;PO'!A1" display="'Detailed infor_PR&amp;PO'!A1" xr:uid="{00000000-0004-0000-0100-00003F010000}"/>
    <hyperlink ref="AI112" location="'Detailed infor_SES'!A1" display="'Detailed infor_SES'!A1" xr:uid="{00000000-0004-0000-0100-000040010000}"/>
    <hyperlink ref="B114" location="'Detailed infor_WBS'!A1" display="'Detailed infor_WBS'!A1" xr:uid="{00000000-0004-0000-0100-000041010000}"/>
    <hyperlink ref="AH114" location="'Detailed infor_PR&amp;PO'!A1" display="'Detailed infor_PR&amp;PO'!A1" xr:uid="{00000000-0004-0000-0100-000042010000}"/>
    <hyperlink ref="AI114" location="'Detailed infor_SES'!A1" display="'Detailed infor_SES'!A1" xr:uid="{00000000-0004-0000-0100-000043010000}"/>
    <hyperlink ref="B111" location="'Detailed infor_WBS'!A1" display="'Detailed infor_WBS'!A1" xr:uid="{00000000-0004-0000-0100-000044010000}"/>
    <hyperlink ref="AH111" location="'Detailed infor_PR&amp;PO'!A1" display="'Detailed infor_PR&amp;PO'!A1" xr:uid="{00000000-0004-0000-0100-000045010000}"/>
    <hyperlink ref="AI111" location="'Detailed infor_SES'!A1" display="'Detailed infor_SES'!A1" xr:uid="{00000000-0004-0000-0100-000046010000}"/>
    <hyperlink ref="B113" location="'Detailed infor_WBS'!A1" display="'Detailed infor_WBS'!A1" xr:uid="{00000000-0004-0000-0100-000047010000}"/>
    <hyperlink ref="AH113" location="'Detailed infor_PR&amp;PO'!A1" display="'Detailed infor_PR&amp;PO'!A1" xr:uid="{00000000-0004-0000-0100-000048010000}"/>
    <hyperlink ref="AI113" location="'Detailed infor_SES'!A1" display="'Detailed infor_SES'!A1" xr:uid="{00000000-0004-0000-0100-000049010000}"/>
    <hyperlink ref="B116" location="'Detailed infor_WBS'!A1" display="'Detailed infor_WBS'!A1" xr:uid="{00000000-0004-0000-0100-00004A010000}"/>
    <hyperlink ref="AH116" location="'Detailed infor_PR&amp;PO'!A1" display="'Detailed infor_PR&amp;PO'!A1" xr:uid="{00000000-0004-0000-0100-00004B010000}"/>
    <hyperlink ref="AI116" location="'Detailed infor_SES'!A1" display="'Detailed infor_SES'!A1" xr:uid="{00000000-0004-0000-0100-00004C010000}"/>
    <hyperlink ref="B115" location="'Detailed infor_WBS'!A1" display="'Detailed infor_WBS'!A1" xr:uid="{00000000-0004-0000-0100-00004D010000}"/>
    <hyperlink ref="AH115" location="'Detailed infor_PR&amp;PO'!A1" display="'Detailed infor_PR&amp;PO'!A1" xr:uid="{00000000-0004-0000-0100-00004E010000}"/>
    <hyperlink ref="AI115" location="'Detailed infor_SES'!A1" display="'Detailed infor_SES'!A1" xr:uid="{00000000-0004-0000-0100-00004F010000}"/>
    <hyperlink ref="B117" location="'Detailed infor_WBS'!A1" display="'Detailed infor_WBS'!A1" xr:uid="{00000000-0004-0000-0100-000050010000}"/>
    <hyperlink ref="AH117" location="'Detailed infor_PR&amp;PO'!A1" display="'Detailed infor_PR&amp;PO'!A1" xr:uid="{00000000-0004-0000-0100-000051010000}"/>
    <hyperlink ref="AI117" location="'Detailed infor_SES'!A1" display="'Detailed infor_SES'!A1" xr:uid="{00000000-0004-0000-0100-000052010000}"/>
    <hyperlink ref="B118" location="'Detailed infor_WBS'!A1" display="'Detailed infor_WBS'!A1" xr:uid="{00000000-0004-0000-0100-000053010000}"/>
    <hyperlink ref="AH118" location="'Detailed infor_PR&amp;PO'!A1" display="'Detailed infor_PR&amp;PO'!A1" xr:uid="{00000000-0004-0000-0100-000054010000}"/>
    <hyperlink ref="AI118" location="'Detailed infor_SES'!A1" display="'Detailed infor_SES'!A1" xr:uid="{00000000-0004-0000-0100-000055010000}"/>
    <hyperlink ref="B120" location="'Detailed infor_WBS'!A1" display="'Detailed infor_WBS'!A1" xr:uid="{00000000-0004-0000-0100-000056010000}"/>
    <hyperlink ref="AH120" location="'Detailed infor_PR&amp;PO'!A1" display="'Detailed infor_PR&amp;PO'!A1" xr:uid="{00000000-0004-0000-0100-000057010000}"/>
    <hyperlink ref="AI120" location="'Detailed infor_SES'!A1" display="'Detailed infor_SES'!A1" xr:uid="{00000000-0004-0000-0100-000058010000}"/>
    <hyperlink ref="B119" location="'Detailed infor_WBS'!A1" display="'Detailed infor_WBS'!A1" xr:uid="{00000000-0004-0000-0100-000059010000}"/>
    <hyperlink ref="AH119" location="'Detailed infor_PR&amp;PO'!A1" display="'Detailed infor_PR&amp;PO'!A1" xr:uid="{00000000-0004-0000-0100-00005A010000}"/>
    <hyperlink ref="AI119" location="'Detailed infor_SES'!A1" display="'Detailed infor_SES'!A1" xr:uid="{00000000-0004-0000-0100-00005B010000}"/>
    <hyperlink ref="B121" location="'Detailed infor_WBS'!A1" display="'Detailed infor_WBS'!A1" xr:uid="{00000000-0004-0000-0100-00005C010000}"/>
    <hyperlink ref="AH121" location="'Detailed infor_PR&amp;PO'!A1" display="'Detailed infor_PR&amp;PO'!A1" xr:uid="{00000000-0004-0000-0100-00005D010000}"/>
    <hyperlink ref="AI121" location="'Detailed infor_SES'!A1" display="'Detailed infor_SES'!A1" xr:uid="{00000000-0004-0000-0100-00005E010000}"/>
    <hyperlink ref="B122" location="'Detailed infor_WBS'!A1" display="'Detailed infor_WBS'!A1" xr:uid="{00000000-0004-0000-0100-00005F010000}"/>
    <hyperlink ref="AH122" location="'Detailed infor_PR&amp;PO'!A1" display="'Detailed infor_PR&amp;PO'!A1" xr:uid="{00000000-0004-0000-0100-000060010000}"/>
    <hyperlink ref="AI122" location="'Detailed infor_SES'!A1" display="'Detailed infor_SES'!A1" xr:uid="{00000000-0004-0000-0100-000061010000}"/>
    <hyperlink ref="B123" location="'Detailed infor_WBS'!A1" display="'Detailed infor_WBS'!A1" xr:uid="{00000000-0004-0000-0100-000062010000}"/>
    <hyperlink ref="AH123" location="'Detailed infor_PR&amp;PO'!A1" display="'Detailed infor_PR&amp;PO'!A1" xr:uid="{00000000-0004-0000-0100-000063010000}"/>
    <hyperlink ref="AI123" location="'Detailed infor_SES'!A1" display="'Detailed infor_SES'!A1" xr:uid="{00000000-0004-0000-0100-000064010000}"/>
    <hyperlink ref="AH125" location="'Detailed information_PR&amp;PO'!A1" display="'Detailed information_PR&amp;PO'!A1" xr:uid="{00000000-0004-0000-0100-000065010000}"/>
    <hyperlink ref="AI125" location="'Detailed information_SES'!A1" display="'Detailed information_SES'!A1" xr:uid="{00000000-0004-0000-0100-000066010000}"/>
    <hyperlink ref="AH124" location="'Detailed information_PR&amp;PO'!A1" display="'Detailed information_PR&amp;PO'!A1" xr:uid="{00000000-0004-0000-0100-000067010000}"/>
    <hyperlink ref="AI124" location="'Detailed information_SES'!A1" display="'Detailed information_SES'!A1" xr:uid="{00000000-0004-0000-0100-000068010000}"/>
    <hyperlink ref="B125" location="'Detailed information_WBS'!A1" display="'Detailed information_WBS'!A1" xr:uid="{00000000-0004-0000-0100-000069010000}"/>
    <hyperlink ref="B124" location="'Detailed information_WBS'!A1" display="'Detailed information_WBS'!A1" xr:uid="{00000000-0004-0000-0100-00006A010000}"/>
    <hyperlink ref="B124:B126" location="'Detailed infor_WBS'!A1" display="'Detailed infor_WBS'!A1" xr:uid="{00000000-0004-0000-0100-00006B010000}"/>
    <hyperlink ref="AH124:AH126" location="'Detailed infor_PR&amp;PO'!A1" display="'Detailed infor_PR&amp;PO'!A1" xr:uid="{00000000-0004-0000-0100-00006C010000}"/>
    <hyperlink ref="AI124:AI126" location="'Detailed infor_SES'!A1" display="'Detailed infor_SES'!A1" xr:uid="{00000000-0004-0000-0100-00006D010000}"/>
    <hyperlink ref="B126" location="'Detailed infor_WBS'!A1" display="'Detailed infor_WBS'!A1" xr:uid="{00000000-0004-0000-0100-00006E010000}"/>
    <hyperlink ref="AH126" location="'Detailed infor_PR&amp;PO'!A1" display="'Detailed infor_PR&amp;PO'!A1" xr:uid="{00000000-0004-0000-0100-00006F010000}"/>
    <hyperlink ref="AI126" location="'Detailed infor_SES'!A1" display="'Detailed infor_SES'!A1" xr:uid="{00000000-0004-0000-0100-000070010000}"/>
    <hyperlink ref="B127:B130" location="'Detailed infor_WBS'!A1" display="'Detailed infor_WBS'!A1" xr:uid="{00000000-0004-0000-0100-000071010000}"/>
    <hyperlink ref="AH127:AH130" location="'Detailed infor_PR&amp;PO'!A1" display="'Detailed infor_PR&amp;PO'!A1" xr:uid="{00000000-0004-0000-0100-000072010000}"/>
    <hyperlink ref="AI127:AI130" location="'Detailed infor_SES'!A1" display="'Detailed infor_SES'!A1" xr:uid="{00000000-0004-0000-0100-000073010000}"/>
    <hyperlink ref="AH130" location="'Detailed infor_PR&amp;PO'!A1" display="'Detailed infor_PR&amp;PO'!A1" xr:uid="{00000000-0004-0000-0100-000074010000}"/>
    <hyperlink ref="AI130" location="'Detailed infor_SES'!A1" display="'Detailed infor_SES'!A1" xr:uid="{00000000-0004-0000-0100-000075010000}"/>
    <hyperlink ref="B130" location="'Detailed infor_WBS'!A1" display="'Detailed infor_WBS'!A1" xr:uid="{00000000-0004-0000-0100-000076010000}"/>
    <hyperlink ref="B128" location="'Detailed infor_WBS'!A1" display="'Detailed infor_WBS'!A1" xr:uid="{00000000-0004-0000-0100-000077010000}"/>
    <hyperlink ref="AH128" location="'Detailed infor_PR&amp;PO'!A1" display="'Detailed infor_PR&amp;PO'!A1" xr:uid="{00000000-0004-0000-0100-000078010000}"/>
    <hyperlink ref="AI128" location="'Detailed infor_SES'!A1" display="'Detailed infor_SES'!A1" xr:uid="{00000000-0004-0000-0100-000079010000}"/>
    <hyperlink ref="B127" location="'Detailed infor_WBS'!A1" display="'Detailed infor_WBS'!A1" xr:uid="{00000000-0004-0000-0100-00007A010000}"/>
    <hyperlink ref="AH127" location="'Detailed infor_PR&amp;PO'!A1" display="'Detailed infor_PR&amp;PO'!A1" xr:uid="{00000000-0004-0000-0100-00007B010000}"/>
    <hyperlink ref="AI127" location="'Detailed infor_SES'!A1" display="'Detailed infor_SES'!A1" xr:uid="{00000000-0004-0000-0100-00007C010000}"/>
    <hyperlink ref="B129" location="'Detailed infor_WBS'!A1" display="'Detailed infor_WBS'!A1" xr:uid="{00000000-0004-0000-0100-00007D010000}"/>
    <hyperlink ref="AH129" location="'Detailed infor_PR&amp;PO'!A1" display="'Detailed infor_PR&amp;PO'!A1" xr:uid="{00000000-0004-0000-0100-00007E010000}"/>
    <hyperlink ref="AI129" location="'Detailed infor_SES'!A1" display="'Detailed infor_SES'!A1" xr:uid="{00000000-0004-0000-0100-00007F010000}"/>
    <hyperlink ref="B131" location="'Detailed infor_WBS'!A1" display="'Detailed infor_WBS'!A1" xr:uid="{00000000-0004-0000-0100-000080010000}"/>
    <hyperlink ref="AH131" location="'Detailed infor_PR&amp;PO'!A1" display="'Detailed infor_PR&amp;PO'!A1" xr:uid="{00000000-0004-0000-0100-000081010000}"/>
    <hyperlink ref="AI131" location="'Detailed infor_SES'!A1" display="'Detailed infor_SES'!A1" xr:uid="{00000000-0004-0000-0100-000082010000}"/>
    <hyperlink ref="B132:B134" location="'Detailed infor_WBS'!A1" display="'Detailed infor_WBS'!A1" xr:uid="{00000000-0004-0000-0100-000083010000}"/>
    <hyperlink ref="AH132:AH134" location="'Detailed infor_PR&amp;PO'!A1" display="'Detailed infor_PR&amp;PO'!A1" xr:uid="{00000000-0004-0000-0100-000084010000}"/>
    <hyperlink ref="AI132:AI134" location="'Detailed infor_SES'!A1" display="'Detailed infor_SES'!A1" xr:uid="{00000000-0004-0000-0100-000085010000}"/>
    <hyperlink ref="AH133" location="'Detailed infor_PR&amp;PO'!A1" display="'Detailed infor_PR&amp;PO'!A1" xr:uid="{00000000-0004-0000-0100-000086010000}"/>
    <hyperlink ref="AI133" location="'Detailed infor_SES'!A1" display="'Detailed infor_SES'!A1" xr:uid="{00000000-0004-0000-0100-000087010000}"/>
    <hyperlink ref="B133" location="'Detailed infor_WBS'!A1" display="'Detailed infor_WBS'!A1" xr:uid="{00000000-0004-0000-0100-000088010000}"/>
    <hyperlink ref="B132" location="'Detailed infor_WBS'!A1" display="'Detailed infor_WBS'!A1" xr:uid="{00000000-0004-0000-0100-000089010000}"/>
    <hyperlink ref="AH132" location="'Detailed infor_PR&amp;PO'!A1" display="'Detailed infor_PR&amp;PO'!A1" xr:uid="{00000000-0004-0000-0100-00008A010000}"/>
    <hyperlink ref="AI132" location="'Detailed infor_SES'!A1" display="'Detailed infor_SES'!A1" xr:uid="{00000000-0004-0000-0100-00008B010000}"/>
    <hyperlink ref="AH134" location="'Detailed infor_PR&amp;PO'!A1" display="'Detailed infor_PR&amp;PO'!A1" xr:uid="{00000000-0004-0000-0100-00008C010000}"/>
    <hyperlink ref="AI134" location="'Detailed infor_SES'!A1" display="'Detailed infor_SES'!A1" xr:uid="{00000000-0004-0000-0100-00008D010000}"/>
    <hyperlink ref="B134" location="'Detailed infor_WBS'!A1" display="'Detailed infor_WBS'!A1" xr:uid="{00000000-0004-0000-0100-00008E010000}"/>
    <hyperlink ref="B135" location="'Detailed infor_WBS'!A1" display="'Detailed infor_WBS'!A1" xr:uid="{00000000-0004-0000-0100-00008F010000}"/>
    <hyperlink ref="AH135" location="'Detailed infor_PR&amp;PO'!A1" display="'Detailed infor_PR&amp;PO'!A1" xr:uid="{00000000-0004-0000-0100-000090010000}"/>
    <hyperlink ref="AI135" location="'Detailed infor_SES'!A1" display="'Detailed infor_SES'!A1" xr:uid="{00000000-0004-0000-0100-000091010000}"/>
    <hyperlink ref="AH136" location="'Detailed infor_PR&amp;PO'!A1" display="'Detailed infor_PR&amp;PO'!A1" xr:uid="{00000000-0004-0000-0100-000092010000}"/>
    <hyperlink ref="AI136" location="'Detailed infor_SES'!A1" display="'Detailed infor_SES'!A1" xr:uid="{00000000-0004-0000-0100-000093010000}"/>
    <hyperlink ref="B136" location="'Detailed infor_WBS'!A1" display="'Detailed infor_WBS'!A1" xr:uid="{00000000-0004-0000-0100-000094010000}"/>
    <hyperlink ref="B137:B142" location="'Detailed infor_WBS'!A1" display="'Detailed infor_WBS'!A1" xr:uid="{00000000-0004-0000-0100-000095010000}"/>
    <hyperlink ref="AH137:AH142" location="'Detailed infor_PR&amp;PO'!A1" display="'Detailed infor_PR&amp;PO'!A1" xr:uid="{00000000-0004-0000-0100-000096010000}"/>
    <hyperlink ref="AI137:AI142" location="'Detailed infor_SES'!A1" display="'Detailed infor_SES'!A1" xr:uid="{00000000-0004-0000-0100-000097010000}"/>
    <hyperlink ref="AH140" location="'Detailed infor_PR&amp;PO'!A1" display="'Detailed infor_PR&amp;PO'!A1" xr:uid="{00000000-0004-0000-0100-000098010000}"/>
    <hyperlink ref="AI140" location="'Detailed infor_SES'!A1" display="'Detailed infor_SES'!A1" xr:uid="{00000000-0004-0000-0100-000099010000}"/>
    <hyperlink ref="B140" location="'Detailed infor_WBS'!A1" display="'Detailed infor_WBS'!A1" xr:uid="{00000000-0004-0000-0100-00009A010000}"/>
    <hyperlink ref="AH141" location="'Detailed infor_PR&amp;PO'!A1" display="'Detailed infor_PR&amp;PO'!A1" xr:uid="{00000000-0004-0000-0100-00009B010000}"/>
    <hyperlink ref="AI141" location="'Detailed infor_SES'!A1" display="'Detailed infor_SES'!A1" xr:uid="{00000000-0004-0000-0100-00009C010000}"/>
    <hyperlink ref="B141" location="'Detailed infor_WBS'!A1" display="'Detailed infor_WBS'!A1" xr:uid="{00000000-0004-0000-0100-00009D010000}"/>
    <hyperlink ref="B137" location="'Detailed infor_WBS'!A1" display="'Detailed infor_WBS'!A1" xr:uid="{00000000-0004-0000-0100-00009E010000}"/>
    <hyperlink ref="AH137" location="'Detailed infor_PR&amp;PO'!A1" display="'Detailed infor_PR&amp;PO'!A1" xr:uid="{00000000-0004-0000-0100-00009F010000}"/>
    <hyperlink ref="AI137" location="'Detailed infor_SES'!A1" display="'Detailed infor_SES'!A1" xr:uid="{00000000-0004-0000-0100-0000A0010000}"/>
    <hyperlink ref="B138" location="'Detailed infor_WBS'!A1" display="'Detailed infor_WBS'!A1" xr:uid="{00000000-0004-0000-0100-0000A1010000}"/>
    <hyperlink ref="AH138" location="'Detailed infor_PR&amp;PO'!A1" display="'Detailed infor_PR&amp;PO'!A1" xr:uid="{00000000-0004-0000-0100-0000A2010000}"/>
    <hyperlink ref="AI138" location="'Detailed infor_SES'!A1" display="'Detailed infor_SES'!A1" xr:uid="{00000000-0004-0000-0100-0000A3010000}"/>
    <hyperlink ref="AH142" location="'Detailed infor_PR&amp;PO'!A1" display="'Detailed infor_PR&amp;PO'!A1" xr:uid="{00000000-0004-0000-0100-0000A4010000}"/>
    <hyperlink ref="AI142" location="'Detailed infor_SES'!A1" display="'Detailed infor_SES'!A1" xr:uid="{00000000-0004-0000-0100-0000A5010000}"/>
    <hyperlink ref="B142" location="'Detailed infor_WBS'!A1" display="'Detailed infor_WBS'!A1" xr:uid="{00000000-0004-0000-0100-0000A6010000}"/>
    <hyperlink ref="B139" location="'Detailed infor_WBS'!A1" display="'Detailed infor_WBS'!A1" xr:uid="{00000000-0004-0000-0100-0000A7010000}"/>
    <hyperlink ref="AH139" location="'Detailed infor_PR&amp;PO'!A1" display="'Detailed infor_PR&amp;PO'!A1" xr:uid="{00000000-0004-0000-0100-0000A8010000}"/>
    <hyperlink ref="AI139" location="'Detailed infor_SES'!A1" display="'Detailed infor_SES'!A1" xr:uid="{00000000-0004-0000-0100-0000A9010000}"/>
    <hyperlink ref="AH143" location="'Detailed infor_PR&amp;PO'!A1" display="'Detailed infor_PR&amp;PO'!A1" xr:uid="{00000000-0004-0000-0100-0000AA010000}"/>
    <hyperlink ref="AI143" location="'Detailed infor_SES'!A1" display="'Detailed infor_SES'!A1" xr:uid="{00000000-0004-0000-0100-0000AB010000}"/>
    <hyperlink ref="B143" location="'Detailed infor_WBS'!A1" display="'Detailed infor_WBS'!A1" xr:uid="{00000000-0004-0000-0100-0000AC010000}"/>
    <hyperlink ref="AH144" location="'Detailed infor_PR&amp;PO'!A1" display="'Detailed infor_PR&amp;PO'!A1" xr:uid="{00000000-0004-0000-0100-0000AD010000}"/>
    <hyperlink ref="AI144" location="'Detailed infor_SES'!A1" display="'Detailed infor_SES'!A1" xr:uid="{00000000-0004-0000-0100-0000AE010000}"/>
    <hyperlink ref="B144" location="'Detailed infor_WBS'!A1" display="'Detailed infor_WBS'!A1" xr:uid="{00000000-0004-0000-0100-0000AF010000}"/>
    <hyperlink ref="AH145" location="'Detailed infor_PR&amp;PO'!A1" display="'Detailed infor_PR&amp;PO'!A1" xr:uid="{00000000-0004-0000-0100-0000B0010000}"/>
    <hyperlink ref="AI145" location="'Detailed infor_SES'!A1" display="'Detailed infor_SES'!A1" xr:uid="{00000000-0004-0000-0100-0000B1010000}"/>
    <hyperlink ref="B145" location="'Detailed infor_WBS'!A1" display="'Detailed infor_WBS'!A1" xr:uid="{00000000-0004-0000-0100-0000B2010000}"/>
    <hyperlink ref="AH146" location="'Detailed infor_PR&amp;PO'!A1" display="'Detailed infor_PR&amp;PO'!A1" xr:uid="{00000000-0004-0000-0100-0000B3010000}"/>
    <hyperlink ref="AI146" location="'Detailed infor_SES'!A1" display="'Detailed infor_SES'!A1" xr:uid="{00000000-0004-0000-0100-0000B4010000}"/>
    <hyperlink ref="B146" location="'Detailed infor_WBS'!A1" display="'Detailed infor_WBS'!A1" xr:uid="{00000000-0004-0000-0100-0000B5010000}"/>
    <hyperlink ref="AH147" location="'Detailed information_PR&amp;PO'!A1" display="'Detailed information_PR&amp;PO'!A1" xr:uid="{00000000-0004-0000-0100-0000B6010000}"/>
    <hyperlink ref="AI147" location="'Detailed information_SES'!A1" display="'Detailed information_SES'!A1" xr:uid="{00000000-0004-0000-0100-0000B7010000}"/>
    <hyperlink ref="AH150" location="'Detailed information_PR&amp;PO'!A1" display="'Detailed information_PR&amp;PO'!A1" xr:uid="{00000000-0004-0000-0100-0000B8010000}"/>
    <hyperlink ref="AI150" location="'Detailed information_SES'!A1" display="'Detailed information_SES'!A1" xr:uid="{00000000-0004-0000-0100-0000B9010000}"/>
    <hyperlink ref="AH148" location="'Detailed information_PR&amp;PO'!A1" display="'Detailed information_PR&amp;PO'!A1" xr:uid="{00000000-0004-0000-0100-0000BA010000}"/>
    <hyperlink ref="AI148" location="'Detailed information_SES'!A1" display="'Detailed information_SES'!A1" xr:uid="{00000000-0004-0000-0100-0000BB010000}"/>
    <hyperlink ref="AH149" location="'Detailed information_PR&amp;PO'!A1" display="'Detailed information_PR&amp;PO'!A1" xr:uid="{00000000-0004-0000-0100-0000BC010000}"/>
    <hyperlink ref="AI149" location="'Detailed information_SES'!A1" display="'Detailed information_SES'!A1" xr:uid="{00000000-0004-0000-0100-0000BD010000}"/>
    <hyperlink ref="B149" location="'Detailed information_WBS'!A1" display="'Detailed information_WBS'!A1" xr:uid="{00000000-0004-0000-0100-0000BE010000}"/>
    <hyperlink ref="B148" location="'Detailed information_WBS'!A1" display="'Detailed information_WBS'!A1" xr:uid="{00000000-0004-0000-0100-0000BF010000}"/>
    <hyperlink ref="B150" location="'Detailed information_WBS'!A1" display="'Detailed information_WBS'!A1" xr:uid="{00000000-0004-0000-0100-0000C0010000}"/>
    <hyperlink ref="B147" location="'Detailed information_WBS'!A1" display="'Detailed information_WBS'!A1" xr:uid="{00000000-0004-0000-0100-0000C1010000}"/>
    <hyperlink ref="B147:B151" location="'Detailed infor_WBS'!A1" display="'Detailed infor_WBS'!A1" xr:uid="{00000000-0004-0000-0100-0000C2010000}"/>
    <hyperlink ref="AH147:AH151" location="'Detailed infor_PR&amp;PO'!A1" display="'Detailed infor_PR&amp;PO'!A1" xr:uid="{00000000-0004-0000-0100-0000C3010000}"/>
    <hyperlink ref="AI147:AI151" location="'Detailed infor_SES'!A1" display="'Detailed infor_SES'!A1" xr:uid="{00000000-0004-0000-0100-0000C4010000}"/>
    <hyperlink ref="AH151" location="'Detailed infor_PR&amp;PO'!A1" display="'Detailed infor_PR&amp;PO'!A1" xr:uid="{00000000-0004-0000-0100-0000C5010000}"/>
    <hyperlink ref="AI151" location="'Detailed infor_SES'!A1" display="'Detailed infor_SES'!A1" xr:uid="{00000000-0004-0000-0100-0000C6010000}"/>
    <hyperlink ref="B151" location="'Detailed infor_WBS'!A1" display="'Detailed infor_WBS'!A1" xr:uid="{00000000-0004-0000-0100-0000C7010000}"/>
    <hyperlink ref="AH152" location="'Detailed infor_PR&amp;PO'!A1" display="'Detailed infor_PR&amp;PO'!A1" xr:uid="{00000000-0004-0000-0100-0000C8010000}"/>
    <hyperlink ref="AI152" location="'Detailed infor_SES'!A1" display="'Detailed infor_SES'!A1" xr:uid="{00000000-0004-0000-0100-0000C9010000}"/>
    <hyperlink ref="B152" location="'Detailed infor_WBS'!A1" display="'Detailed infor_WBS'!A1" xr:uid="{00000000-0004-0000-0100-0000CA010000}"/>
    <hyperlink ref="AH153" location="'Detailed infor_PR&amp;PO'!A1" display="'Detailed infor_PR&amp;PO'!A1" xr:uid="{00000000-0004-0000-0100-0000CB010000}"/>
    <hyperlink ref="AI153" location="'Detailed infor_SES'!A1" display="'Detailed infor_SES'!A1" xr:uid="{00000000-0004-0000-0100-0000CC010000}"/>
    <hyperlink ref="B153" location="'Detailed infor_WBS'!A1" display="'Detailed infor_WBS'!A1" xr:uid="{00000000-0004-0000-0100-0000CD010000}"/>
    <hyperlink ref="AI154" location="'Detailed infor_SES'!A1" display="'Detailed infor_SES'!A1" xr:uid="{00000000-0004-0000-0100-0000CE010000}"/>
    <hyperlink ref="AH154" location="'Detailed infor_PR&amp;PO'!A1" display="'Detailed infor_PR&amp;PO'!A1" xr:uid="{00000000-0004-0000-0100-0000CF010000}"/>
    <hyperlink ref="B154" location="'Detailed infor_WBS'!A1" display="'Detailed infor_WBS'!A1" xr:uid="{00000000-0004-0000-0100-0000D0010000}"/>
    <hyperlink ref="AI155" location="'Detailed infor_SES'!A1" display="'Detailed infor_SES'!A1" xr:uid="{00000000-0004-0000-0100-0000D1010000}"/>
    <hyperlink ref="B155" location="'Detailed infor_WBS'!A1" display="'Detailed infor_WBS'!A1" xr:uid="{00000000-0004-0000-0100-0000D2010000}"/>
    <hyperlink ref="AH155" location="'Detailed infor_PR&amp;PO'!A1" display="'Detailed infor_PR&amp;PO'!A1" xr:uid="{00000000-0004-0000-0100-0000D3010000}"/>
    <hyperlink ref="AH156" location="'Detailed infor_PR&amp;PO'!A1" display="'Detailed infor_PR&amp;PO'!A1" xr:uid="{00000000-0004-0000-0100-0000D4010000}"/>
    <hyperlink ref="AI156" location="'Detailed infor_SES'!A1" display="'Detailed infor_SES'!A1" xr:uid="{00000000-0004-0000-0100-0000D5010000}"/>
    <hyperlink ref="B156" location="'Detailed infor_WBS'!A1" display="'Detailed infor_WBS'!A1" xr:uid="{00000000-0004-0000-0100-0000D6010000}"/>
    <hyperlink ref="AI157" location="'Detailed infor_SES'!A1" display="'Detailed infor_SES'!A1" xr:uid="{00000000-0004-0000-0100-0000D7010000}"/>
    <hyperlink ref="B157" location="'Detailed infor_WBS'!A1" display="'Detailed infor_WBS'!A1" xr:uid="{00000000-0004-0000-0100-0000D8010000}"/>
    <hyperlink ref="AH157" location="'Detailed infor_PR&amp;PO'!A1" display="'Detailed infor_PR&amp;PO'!A1" xr:uid="{00000000-0004-0000-0100-0000D9010000}"/>
    <hyperlink ref="AH158" location="'Detailed infor_PR&amp;PO'!A1" display="'Detailed infor_PR&amp;PO'!A1" xr:uid="{00000000-0004-0000-0100-0000DA010000}"/>
    <hyperlink ref="AI158" location="'Detailed infor_SES'!A1" display="'Detailed infor_SES'!A1" xr:uid="{00000000-0004-0000-0100-0000DB010000}"/>
    <hyperlink ref="B158" location="'Detailed infor_WBS'!A1" display="'Detailed infor_WBS'!A1" xr:uid="{00000000-0004-0000-0100-0000DC010000}"/>
    <hyperlink ref="AH159" location="'Detailed infor_PR&amp;PO'!A1" display="'Detailed infor_PR&amp;PO'!A1" xr:uid="{00000000-0004-0000-0100-0000DD010000}"/>
    <hyperlink ref="AI159" location="'Detailed infor_SES'!A1" display="'Detailed infor_SES'!A1" xr:uid="{00000000-0004-0000-0100-0000DE010000}"/>
    <hyperlink ref="B159" location="'Detailed infor_WBS'!A1" display="'Detailed infor_WBS'!A1" xr:uid="{00000000-0004-0000-0100-0000DF010000}"/>
    <hyperlink ref="AH160" location="'Detailed infor_PR&amp;PO'!A1" display="'Detailed infor_PR&amp;PO'!A1" xr:uid="{00000000-0004-0000-0100-0000E0010000}"/>
    <hyperlink ref="AI160" location="'Detailed infor_SES'!A1" display="'Detailed infor_SES'!A1" xr:uid="{00000000-0004-0000-0100-0000E1010000}"/>
    <hyperlink ref="B160" location="'Detailed infor_WBS'!A1" display="'Detailed infor_WBS'!A1" xr:uid="{00000000-0004-0000-0100-0000E2010000}"/>
    <hyperlink ref="AH161" location="'Detailed infor_PR&amp;PO'!A1" display="'Detailed infor_PR&amp;PO'!A1" xr:uid="{00000000-0004-0000-0100-0000E3010000}"/>
    <hyperlink ref="AI161" location="'Detailed infor_SES'!A1" display="'Detailed infor_SES'!A1" xr:uid="{00000000-0004-0000-0100-0000E4010000}"/>
    <hyperlink ref="B161" location="'Detailed infor_WBS'!A1" display="'Detailed infor_WBS'!A1" xr:uid="{00000000-0004-0000-0100-0000E5010000}"/>
    <hyperlink ref="AH162" location="'Detailed infor_PR&amp;PO'!A1" display="'Detailed infor_PR&amp;PO'!A1" xr:uid="{00000000-0004-0000-0100-0000E6010000}"/>
    <hyperlink ref="AI162" location="'Detailed infor_SES'!A1" display="'Detailed infor_SES'!A1" xr:uid="{00000000-0004-0000-0100-0000E7010000}"/>
    <hyperlink ref="B162" location="'Detailed infor_WBS'!A1" display="'Detailed infor_WBS'!A1" xr:uid="{00000000-0004-0000-0100-0000E8010000}"/>
    <hyperlink ref="AH163" location="'Detailed infor_PR&amp;PO'!A1" display="'Detailed infor_PR&amp;PO'!A1" xr:uid="{00000000-0004-0000-0100-0000E9010000}"/>
    <hyperlink ref="AI163" location="'Detailed infor_SES'!A1" display="'Detailed infor_SES'!A1" xr:uid="{00000000-0004-0000-0100-0000EA010000}"/>
    <hyperlink ref="B163" location="'Detailed infor_WBS'!A1" display="'Detailed infor_WBS'!A1" xr:uid="{00000000-0004-0000-0100-0000EB010000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63"/>
  <sheetViews>
    <sheetView topLeftCell="V125" workbookViewId="0">
      <selection sqref="A1:XFD1048576"/>
    </sheetView>
  </sheetViews>
  <sheetFormatPr defaultRowHeight="12.5"/>
  <cols>
    <col min="14" max="14" width="17" customWidth="1"/>
    <col min="15" max="15" width="16.7265625" customWidth="1"/>
  </cols>
  <sheetData>
    <row r="1" spans="1:41">
      <c r="A1" t="s">
        <v>72</v>
      </c>
    </row>
    <row r="2" spans="1:41">
      <c r="A2" t="s">
        <v>73</v>
      </c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AA2" t="s">
        <v>82</v>
      </c>
      <c r="AB2" t="s">
        <v>83</v>
      </c>
      <c r="AC2" t="s">
        <v>84</v>
      </c>
      <c r="AD2" t="s">
        <v>85</v>
      </c>
      <c r="AE2" t="s">
        <v>86</v>
      </c>
      <c r="AG2" t="s">
        <v>87</v>
      </c>
      <c r="AH2" t="s">
        <v>88</v>
      </c>
      <c r="AI2" t="s">
        <v>89</v>
      </c>
      <c r="AJ2" t="s">
        <v>90</v>
      </c>
      <c r="AL2" t="s">
        <v>91</v>
      </c>
      <c r="AN2" t="s">
        <v>92</v>
      </c>
    </row>
    <row r="3" spans="1:41">
      <c r="I3" t="s">
        <v>93</v>
      </c>
      <c r="J3" t="s">
        <v>94</v>
      </c>
      <c r="K3" t="s">
        <v>95</v>
      </c>
      <c r="L3" t="s">
        <v>96</v>
      </c>
      <c r="M3" t="s">
        <v>97</v>
      </c>
      <c r="N3" t="s">
        <v>98</v>
      </c>
      <c r="O3" t="s">
        <v>99</v>
      </c>
      <c r="P3" t="s">
        <v>100</v>
      </c>
      <c r="Q3" t="s">
        <v>101</v>
      </c>
      <c r="R3" t="s">
        <v>102</v>
      </c>
      <c r="S3" t="s">
        <v>103</v>
      </c>
      <c r="T3" t="s">
        <v>104</v>
      </c>
      <c r="U3" t="s">
        <v>105</v>
      </c>
      <c r="V3" t="s">
        <v>106</v>
      </c>
      <c r="W3" t="s">
        <v>107</v>
      </c>
      <c r="X3" t="s">
        <v>108</v>
      </c>
      <c r="Y3" t="s">
        <v>109</v>
      </c>
      <c r="Z3" t="s">
        <v>110</v>
      </c>
      <c r="AE3" t="s">
        <v>111</v>
      </c>
      <c r="AF3" t="s">
        <v>112</v>
      </c>
      <c r="AJ3" t="s">
        <v>113</v>
      </c>
      <c r="AK3" t="s">
        <v>114</v>
      </c>
      <c r="AL3" t="s">
        <v>113</v>
      </c>
      <c r="AM3" t="s">
        <v>114</v>
      </c>
      <c r="AN3" t="s">
        <v>115</v>
      </c>
      <c r="AO3" t="s">
        <v>112</v>
      </c>
    </row>
    <row r="4" spans="1:41">
      <c r="A4" t="s">
        <v>32</v>
      </c>
      <c r="B4">
        <v>15292</v>
      </c>
      <c r="C4" t="s">
        <v>675</v>
      </c>
      <c r="D4" t="s">
        <v>117</v>
      </c>
      <c r="E4" t="s">
        <v>154</v>
      </c>
      <c r="F4" t="s">
        <v>67</v>
      </c>
      <c r="G4">
        <v>0</v>
      </c>
      <c r="H4">
        <v>42369</v>
      </c>
      <c r="I4">
        <v>0</v>
      </c>
      <c r="J4">
        <v>0</v>
      </c>
      <c r="K4">
        <v>0</v>
      </c>
      <c r="L4" t="s">
        <v>121</v>
      </c>
      <c r="M4" t="s">
        <v>676</v>
      </c>
      <c r="N4" t="s">
        <v>677</v>
      </c>
      <c r="P4">
        <v>15292</v>
      </c>
      <c r="Q4">
        <v>0</v>
      </c>
      <c r="R4">
        <v>0</v>
      </c>
      <c r="S4">
        <v>0</v>
      </c>
      <c r="T4">
        <v>0</v>
      </c>
      <c r="U4">
        <v>2560000</v>
      </c>
      <c r="V4">
        <v>90000</v>
      </c>
      <c r="W4">
        <v>0</v>
      </c>
      <c r="X4">
        <v>0</v>
      </c>
      <c r="Y4">
        <v>-2650000</v>
      </c>
      <c r="Z4">
        <v>0</v>
      </c>
      <c r="AA4">
        <v>0</v>
      </c>
      <c r="AB4">
        <v>-90000</v>
      </c>
      <c r="AC4" t="e">
        <v>#DIV/0!</v>
      </c>
      <c r="AD4">
        <v>0</v>
      </c>
      <c r="AE4">
        <v>2560000</v>
      </c>
      <c r="AF4">
        <v>0</v>
      </c>
      <c r="AG4">
        <v>-2650000</v>
      </c>
      <c r="AH4" t="e">
        <v>#DIV/0!</v>
      </c>
      <c r="AI4" t="e">
        <v>#DIV/0!</v>
      </c>
      <c r="AJ4">
        <v>90000</v>
      </c>
      <c r="AK4">
        <v>0</v>
      </c>
      <c r="AL4">
        <v>0</v>
      </c>
      <c r="AM4" t="e">
        <v>#DIV/0!</v>
      </c>
      <c r="AN4">
        <v>0</v>
      </c>
      <c r="AO4">
        <v>0</v>
      </c>
    </row>
    <row r="5" spans="1:41">
      <c r="A5" t="s">
        <v>46</v>
      </c>
      <c r="B5">
        <v>15278</v>
      </c>
      <c r="C5" t="s">
        <v>678</v>
      </c>
      <c r="D5" t="s">
        <v>117</v>
      </c>
      <c r="E5" t="s">
        <v>154</v>
      </c>
      <c r="F5" t="s">
        <v>51</v>
      </c>
      <c r="G5" t="s">
        <v>247</v>
      </c>
      <c r="H5">
        <v>42368</v>
      </c>
      <c r="I5">
        <v>0</v>
      </c>
      <c r="J5">
        <v>0</v>
      </c>
      <c r="K5">
        <v>0</v>
      </c>
      <c r="L5" t="s">
        <v>121</v>
      </c>
      <c r="M5" t="s">
        <v>679</v>
      </c>
      <c r="N5" t="s">
        <v>680</v>
      </c>
      <c r="P5">
        <v>15278</v>
      </c>
      <c r="Q5">
        <v>1826000</v>
      </c>
      <c r="R5">
        <v>0</v>
      </c>
      <c r="S5">
        <v>0</v>
      </c>
      <c r="T5">
        <v>0</v>
      </c>
      <c r="U5">
        <v>1300000</v>
      </c>
      <c r="V5">
        <v>117000</v>
      </c>
      <c r="W5">
        <v>97000</v>
      </c>
      <c r="X5">
        <v>1826000</v>
      </c>
      <c r="Y5">
        <v>312000</v>
      </c>
      <c r="Z5">
        <v>0</v>
      </c>
      <c r="AA5">
        <v>1826000</v>
      </c>
      <c r="AB5">
        <v>1612000</v>
      </c>
      <c r="AC5">
        <v>-0.11719605695509309</v>
      </c>
      <c r="AD5">
        <v>0</v>
      </c>
      <c r="AE5">
        <v>1300000</v>
      </c>
      <c r="AF5">
        <v>0</v>
      </c>
      <c r="AG5">
        <v>312000</v>
      </c>
      <c r="AH5" t="e">
        <v>#DIV/0!</v>
      </c>
      <c r="AI5" t="e">
        <v>#DIV/0!</v>
      </c>
      <c r="AJ5">
        <v>117000</v>
      </c>
      <c r="AK5">
        <v>0</v>
      </c>
      <c r="AL5">
        <v>97000</v>
      </c>
      <c r="AM5">
        <v>0</v>
      </c>
      <c r="AN5">
        <v>0</v>
      </c>
      <c r="AO5">
        <v>0</v>
      </c>
    </row>
    <row r="6" spans="1:41">
      <c r="A6" t="s">
        <v>39</v>
      </c>
      <c r="B6">
        <v>15277</v>
      </c>
      <c r="C6" t="s">
        <v>681</v>
      </c>
      <c r="D6" t="s">
        <v>117</v>
      </c>
      <c r="E6" t="s">
        <v>136</v>
      </c>
      <c r="F6" t="s">
        <v>44</v>
      </c>
      <c r="G6" t="s">
        <v>126</v>
      </c>
      <c r="H6">
        <v>42360</v>
      </c>
      <c r="I6">
        <v>0</v>
      </c>
      <c r="J6">
        <v>0</v>
      </c>
      <c r="K6">
        <v>0</v>
      </c>
      <c r="L6" t="s">
        <v>121</v>
      </c>
      <c r="M6" t="s">
        <v>682</v>
      </c>
      <c r="N6" t="s">
        <v>683</v>
      </c>
      <c r="P6">
        <v>15277</v>
      </c>
      <c r="Q6">
        <v>538000</v>
      </c>
      <c r="R6">
        <v>0</v>
      </c>
      <c r="S6">
        <v>16500</v>
      </c>
      <c r="T6">
        <v>0</v>
      </c>
      <c r="U6">
        <v>0</v>
      </c>
      <c r="V6">
        <v>0</v>
      </c>
      <c r="W6">
        <v>0</v>
      </c>
      <c r="X6">
        <v>538000</v>
      </c>
      <c r="Y6">
        <v>538000</v>
      </c>
      <c r="Z6">
        <v>0</v>
      </c>
      <c r="AA6">
        <v>538000</v>
      </c>
      <c r="AB6">
        <v>538000</v>
      </c>
      <c r="AC6">
        <v>0</v>
      </c>
      <c r="AD6">
        <v>0</v>
      </c>
      <c r="AE6">
        <v>0</v>
      </c>
      <c r="AF6">
        <v>0</v>
      </c>
      <c r="AG6">
        <v>538000</v>
      </c>
      <c r="AH6" t="e">
        <v>#DIV/0!</v>
      </c>
      <c r="AI6" t="e">
        <v>#DIV/0!</v>
      </c>
      <c r="AJ6">
        <v>0</v>
      </c>
      <c r="AK6" t="e">
        <v>#DIV/0!</v>
      </c>
      <c r="AL6">
        <v>0</v>
      </c>
      <c r="AM6" t="e">
        <v>#DIV/0!</v>
      </c>
      <c r="AN6">
        <v>0</v>
      </c>
      <c r="AO6">
        <v>0</v>
      </c>
    </row>
    <row r="7" spans="1:41">
      <c r="A7" t="s">
        <v>53</v>
      </c>
      <c r="B7">
        <v>15267</v>
      </c>
      <c r="C7" t="s">
        <v>684</v>
      </c>
      <c r="D7" t="s">
        <v>117</v>
      </c>
      <c r="E7" t="s">
        <v>154</v>
      </c>
      <c r="F7" t="s">
        <v>43</v>
      </c>
      <c r="G7" t="s">
        <v>685</v>
      </c>
      <c r="H7">
        <v>42356</v>
      </c>
      <c r="I7">
        <v>0</v>
      </c>
      <c r="J7">
        <v>0</v>
      </c>
      <c r="K7">
        <v>0</v>
      </c>
      <c r="L7" t="s">
        <v>121</v>
      </c>
      <c r="M7" t="s">
        <v>686</v>
      </c>
      <c r="N7" t="s">
        <v>687</v>
      </c>
      <c r="P7">
        <v>15267</v>
      </c>
      <c r="Q7">
        <v>676000</v>
      </c>
      <c r="R7">
        <v>0</v>
      </c>
      <c r="S7">
        <v>0</v>
      </c>
      <c r="T7">
        <v>0</v>
      </c>
      <c r="U7">
        <v>0</v>
      </c>
      <c r="V7">
        <v>90000</v>
      </c>
      <c r="W7">
        <v>110000</v>
      </c>
      <c r="X7">
        <v>676000</v>
      </c>
      <c r="Y7">
        <v>476000</v>
      </c>
      <c r="Z7">
        <v>0</v>
      </c>
      <c r="AA7">
        <v>676000</v>
      </c>
      <c r="AB7">
        <v>476000</v>
      </c>
      <c r="AC7">
        <v>-0.29585798816568049</v>
      </c>
      <c r="AD7">
        <v>0</v>
      </c>
      <c r="AE7">
        <v>0</v>
      </c>
      <c r="AF7">
        <v>0</v>
      </c>
      <c r="AG7">
        <v>476000</v>
      </c>
      <c r="AH7" t="e">
        <v>#DIV/0!</v>
      </c>
      <c r="AI7" t="e">
        <v>#DIV/0!</v>
      </c>
      <c r="AJ7">
        <v>90000</v>
      </c>
      <c r="AK7">
        <v>0</v>
      </c>
      <c r="AL7">
        <v>110000</v>
      </c>
      <c r="AM7">
        <v>0</v>
      </c>
      <c r="AN7">
        <v>0</v>
      </c>
      <c r="AO7">
        <v>0</v>
      </c>
    </row>
    <row r="8" spans="1:41">
      <c r="A8" t="s">
        <v>53</v>
      </c>
      <c r="B8">
        <v>15263</v>
      </c>
      <c r="C8" t="s">
        <v>688</v>
      </c>
      <c r="D8" t="s">
        <v>210</v>
      </c>
      <c r="E8" t="s">
        <v>136</v>
      </c>
      <c r="F8" t="s">
        <v>38</v>
      </c>
      <c r="G8" t="s">
        <v>126</v>
      </c>
      <c r="H8">
        <v>42328</v>
      </c>
      <c r="I8">
        <v>42369</v>
      </c>
      <c r="J8">
        <v>0</v>
      </c>
      <c r="K8">
        <v>0</v>
      </c>
      <c r="L8" t="s">
        <v>127</v>
      </c>
      <c r="M8" t="s">
        <v>689</v>
      </c>
      <c r="N8" t="s">
        <v>690</v>
      </c>
      <c r="P8">
        <v>15263</v>
      </c>
      <c r="Q8">
        <v>478000</v>
      </c>
      <c r="R8">
        <v>0</v>
      </c>
      <c r="S8">
        <v>770390</v>
      </c>
      <c r="T8">
        <v>14152.7</v>
      </c>
      <c r="U8">
        <v>86534.19</v>
      </c>
      <c r="V8">
        <v>0</v>
      </c>
      <c r="W8">
        <v>0</v>
      </c>
      <c r="X8">
        <v>478000</v>
      </c>
      <c r="Y8">
        <v>165376.21</v>
      </c>
      <c r="Z8">
        <v>81646.899999999994</v>
      </c>
      <c r="AA8">
        <v>478000</v>
      </c>
      <c r="AB8">
        <v>396353.1</v>
      </c>
      <c r="AC8">
        <v>-0.17080941422594148</v>
      </c>
      <c r="AD8">
        <v>14152.7</v>
      </c>
      <c r="AE8">
        <v>86534.19</v>
      </c>
      <c r="AF8">
        <v>130290</v>
      </c>
      <c r="AG8">
        <v>165376.21</v>
      </c>
      <c r="AH8">
        <v>-0.40935909129560727</v>
      </c>
      <c r="AI8" t="e">
        <v>#DIV/0!</v>
      </c>
      <c r="AJ8">
        <v>0</v>
      </c>
      <c r="AK8" t="e">
        <v>#DIV/0!</v>
      </c>
      <c r="AL8">
        <v>0</v>
      </c>
      <c r="AM8" t="e">
        <v>#DIV/0!</v>
      </c>
      <c r="AN8">
        <v>0</v>
      </c>
      <c r="AO8">
        <v>0</v>
      </c>
    </row>
    <row r="9" spans="1:41">
      <c r="A9" t="s">
        <v>28</v>
      </c>
      <c r="B9">
        <v>15256</v>
      </c>
      <c r="C9" t="s">
        <v>116</v>
      </c>
      <c r="D9" t="s">
        <v>117</v>
      </c>
      <c r="E9" t="s">
        <v>118</v>
      </c>
      <c r="F9" t="s">
        <v>119</v>
      </c>
      <c r="G9" t="s">
        <v>120</v>
      </c>
      <c r="H9">
        <v>42297</v>
      </c>
      <c r="I9">
        <v>0</v>
      </c>
      <c r="J9">
        <v>0</v>
      </c>
      <c r="K9">
        <v>0</v>
      </c>
      <c r="L9" t="s">
        <v>121</v>
      </c>
      <c r="M9" t="s">
        <v>122</v>
      </c>
      <c r="N9" t="s">
        <v>123</v>
      </c>
      <c r="P9">
        <v>15256</v>
      </c>
      <c r="Q9">
        <v>2750000</v>
      </c>
      <c r="R9">
        <v>0</v>
      </c>
      <c r="S9">
        <v>2750000</v>
      </c>
      <c r="T9">
        <v>0</v>
      </c>
      <c r="U9">
        <v>0</v>
      </c>
      <c r="V9">
        <v>6000</v>
      </c>
      <c r="W9">
        <v>0</v>
      </c>
      <c r="X9">
        <v>2750000</v>
      </c>
      <c r="Y9">
        <v>2744000</v>
      </c>
      <c r="Z9">
        <v>0</v>
      </c>
      <c r="AA9">
        <v>2750000</v>
      </c>
      <c r="AB9">
        <v>2744000</v>
      </c>
      <c r="AC9">
        <v>-2.1818181818181819E-3</v>
      </c>
      <c r="AD9">
        <v>0</v>
      </c>
      <c r="AE9">
        <v>0</v>
      </c>
      <c r="AF9">
        <v>0</v>
      </c>
      <c r="AG9">
        <v>2744000</v>
      </c>
      <c r="AH9" t="e">
        <v>#DIV/0!</v>
      </c>
      <c r="AI9" t="e">
        <v>#DIV/0!</v>
      </c>
      <c r="AJ9">
        <v>6000</v>
      </c>
      <c r="AK9">
        <v>0</v>
      </c>
      <c r="AL9">
        <v>0</v>
      </c>
      <c r="AM9" t="e">
        <v>#DIV/0!</v>
      </c>
      <c r="AN9">
        <v>0</v>
      </c>
      <c r="AO9">
        <v>0</v>
      </c>
    </row>
    <row r="10" spans="1:41">
      <c r="A10" t="s">
        <v>28</v>
      </c>
      <c r="B10">
        <v>15247</v>
      </c>
      <c r="C10" t="s">
        <v>124</v>
      </c>
      <c r="D10" t="s">
        <v>117</v>
      </c>
      <c r="E10" t="s">
        <v>118</v>
      </c>
      <c r="F10" t="s">
        <v>125</v>
      </c>
      <c r="G10" t="s">
        <v>126</v>
      </c>
      <c r="H10">
        <v>42285</v>
      </c>
      <c r="I10">
        <v>0</v>
      </c>
      <c r="J10">
        <v>0</v>
      </c>
      <c r="K10">
        <v>0</v>
      </c>
      <c r="L10" t="s">
        <v>127</v>
      </c>
      <c r="M10" t="s">
        <v>128</v>
      </c>
      <c r="N10" t="s">
        <v>129</v>
      </c>
      <c r="P10">
        <v>15247</v>
      </c>
      <c r="Q10">
        <v>3500000</v>
      </c>
      <c r="R10">
        <v>0</v>
      </c>
      <c r="S10">
        <v>4610377</v>
      </c>
      <c r="T10">
        <v>25300</v>
      </c>
      <c r="U10">
        <v>1110376.8999999999</v>
      </c>
      <c r="V10">
        <v>109450</v>
      </c>
      <c r="W10">
        <v>177250</v>
      </c>
      <c r="X10">
        <v>3500000</v>
      </c>
      <c r="Y10">
        <v>1550400.0000000002</v>
      </c>
      <c r="Z10">
        <v>527223.09999999986</v>
      </c>
      <c r="AA10">
        <v>3500000</v>
      </c>
      <c r="AB10">
        <v>2686076.9000000004</v>
      </c>
      <c r="AC10">
        <v>-0.23254945714285705</v>
      </c>
      <c r="AD10">
        <v>25300</v>
      </c>
      <c r="AE10">
        <v>1110376.8999999999</v>
      </c>
      <c r="AF10">
        <v>0</v>
      </c>
      <c r="AG10">
        <v>1550400.0000000002</v>
      </c>
      <c r="AH10">
        <v>-0.3219486443575964</v>
      </c>
      <c r="AI10" t="e">
        <v>#DIV/0!</v>
      </c>
      <c r="AJ10">
        <v>109450</v>
      </c>
      <c r="AK10">
        <v>0.17083333333333334</v>
      </c>
      <c r="AL10">
        <v>177250</v>
      </c>
      <c r="AM10">
        <v>1.5277777777777777E-2</v>
      </c>
      <c r="AN10">
        <v>0</v>
      </c>
      <c r="AO10">
        <v>0</v>
      </c>
    </row>
    <row r="11" spans="1:41">
      <c r="A11" t="s">
        <v>35</v>
      </c>
      <c r="B11">
        <v>15246</v>
      </c>
      <c r="C11" t="s">
        <v>130</v>
      </c>
      <c r="D11" t="s">
        <v>117</v>
      </c>
      <c r="E11" t="s">
        <v>131</v>
      </c>
      <c r="F11" t="s">
        <v>132</v>
      </c>
      <c r="G11" t="s">
        <v>133</v>
      </c>
      <c r="H11">
        <v>42264</v>
      </c>
      <c r="I11">
        <v>0</v>
      </c>
      <c r="J11">
        <v>0</v>
      </c>
      <c r="K11">
        <v>0</v>
      </c>
      <c r="L11" t="s">
        <v>121</v>
      </c>
      <c r="M11" t="s">
        <v>134</v>
      </c>
      <c r="N11" t="s">
        <v>135</v>
      </c>
      <c r="P11">
        <v>15246</v>
      </c>
      <c r="Q11">
        <v>2687000</v>
      </c>
      <c r="R11">
        <v>0</v>
      </c>
      <c r="S11">
        <v>4141957</v>
      </c>
      <c r="T11">
        <v>0</v>
      </c>
      <c r="U11">
        <v>1454957.27</v>
      </c>
      <c r="V11">
        <v>0</v>
      </c>
      <c r="W11">
        <v>0</v>
      </c>
      <c r="X11">
        <v>2687000</v>
      </c>
      <c r="Y11">
        <v>934342.74</v>
      </c>
      <c r="Z11">
        <v>297699.99</v>
      </c>
      <c r="AA11">
        <v>2687000</v>
      </c>
      <c r="AB11">
        <v>2389300.0099999998</v>
      </c>
      <c r="AC11">
        <v>-0.11079270189802762</v>
      </c>
      <c r="AD11">
        <v>0</v>
      </c>
      <c r="AE11">
        <v>1454957.27</v>
      </c>
      <c r="AF11">
        <v>0</v>
      </c>
      <c r="AG11">
        <v>934342.74</v>
      </c>
      <c r="AH11">
        <v>-0.14884999499999998</v>
      </c>
      <c r="AI11" t="e">
        <v>#DIV/0!</v>
      </c>
      <c r="AJ11">
        <v>0</v>
      </c>
      <c r="AK11" t="e">
        <v>#DIV/0!</v>
      </c>
      <c r="AL11">
        <v>0</v>
      </c>
      <c r="AM11" t="e">
        <v>#DIV/0!</v>
      </c>
      <c r="AN11">
        <v>0</v>
      </c>
      <c r="AO11">
        <v>0</v>
      </c>
    </row>
    <row r="12" spans="1:41">
      <c r="A12" t="s">
        <v>36</v>
      </c>
      <c r="B12">
        <v>15245</v>
      </c>
      <c r="C12" t="s">
        <v>691</v>
      </c>
      <c r="D12" t="s">
        <v>117</v>
      </c>
      <c r="E12" t="s">
        <v>154</v>
      </c>
      <c r="F12" t="s">
        <v>692</v>
      </c>
      <c r="G12" t="s">
        <v>339</v>
      </c>
      <c r="H12">
        <v>42339</v>
      </c>
      <c r="I12">
        <v>0</v>
      </c>
      <c r="J12">
        <v>0</v>
      </c>
      <c r="K12">
        <v>0</v>
      </c>
      <c r="L12" t="s">
        <v>121</v>
      </c>
      <c r="M12" t="s">
        <v>693</v>
      </c>
      <c r="N12" t="s">
        <v>694</v>
      </c>
      <c r="P12">
        <v>15245</v>
      </c>
      <c r="Q12">
        <v>1252000</v>
      </c>
      <c r="R12">
        <v>0</v>
      </c>
      <c r="S12">
        <v>1998000</v>
      </c>
      <c r="T12">
        <v>4400</v>
      </c>
      <c r="U12">
        <v>669959.87</v>
      </c>
      <c r="V12">
        <v>165600</v>
      </c>
      <c r="W12">
        <v>130000</v>
      </c>
      <c r="X12">
        <v>1252000</v>
      </c>
      <c r="Y12">
        <v>199463.08000000002</v>
      </c>
      <c r="Z12">
        <v>82577.049999999988</v>
      </c>
      <c r="AA12">
        <v>1252000</v>
      </c>
      <c r="AB12">
        <v>873822.95</v>
      </c>
      <c r="AC12">
        <v>-0.30205834664536746</v>
      </c>
      <c r="AD12">
        <v>4400</v>
      </c>
      <c r="AE12">
        <v>669959.87</v>
      </c>
      <c r="AF12">
        <v>0</v>
      </c>
      <c r="AG12">
        <v>199463.08000000002</v>
      </c>
      <c r="AH12">
        <v>-0.28665216460837062</v>
      </c>
      <c r="AI12" t="e">
        <v>#DIV/0!</v>
      </c>
      <c r="AJ12">
        <v>165600</v>
      </c>
      <c r="AK12">
        <v>2.5882352941176471E-2</v>
      </c>
      <c r="AL12">
        <v>130000</v>
      </c>
      <c r="AM12">
        <v>0</v>
      </c>
      <c r="AN12">
        <v>0</v>
      </c>
      <c r="AO12">
        <v>0</v>
      </c>
    </row>
    <row r="13" spans="1:41">
      <c r="A13" t="s">
        <v>58</v>
      </c>
      <c r="B13">
        <v>15242</v>
      </c>
      <c r="C13" t="s">
        <v>695</v>
      </c>
      <c r="D13" t="s">
        <v>117</v>
      </c>
      <c r="E13" t="s">
        <v>136</v>
      </c>
      <c r="F13" t="s">
        <v>44</v>
      </c>
      <c r="G13" t="s">
        <v>126</v>
      </c>
      <c r="H13">
        <v>42334</v>
      </c>
      <c r="I13">
        <v>0</v>
      </c>
      <c r="J13">
        <v>0</v>
      </c>
      <c r="K13">
        <v>0</v>
      </c>
      <c r="L13" t="s">
        <v>121</v>
      </c>
      <c r="M13" t="s">
        <v>696</v>
      </c>
      <c r="N13" t="s">
        <v>697</v>
      </c>
      <c r="P13">
        <v>15242</v>
      </c>
      <c r="Q13">
        <v>3196000</v>
      </c>
      <c r="R13">
        <v>0</v>
      </c>
      <c r="S13">
        <v>3196000</v>
      </c>
      <c r="T13">
        <v>9330</v>
      </c>
      <c r="U13">
        <v>800000</v>
      </c>
      <c r="V13">
        <v>326670</v>
      </c>
      <c r="W13">
        <v>198000</v>
      </c>
      <c r="X13">
        <v>3196000</v>
      </c>
      <c r="Y13">
        <v>1862000</v>
      </c>
      <c r="Z13">
        <v>0</v>
      </c>
      <c r="AA13">
        <v>3196000</v>
      </c>
      <c r="AB13">
        <v>2671330</v>
      </c>
      <c r="AC13">
        <v>-0.16416458072590739</v>
      </c>
      <c r="AD13">
        <v>9330</v>
      </c>
      <c r="AE13">
        <v>800000</v>
      </c>
      <c r="AF13">
        <v>0</v>
      </c>
      <c r="AG13">
        <v>1862000</v>
      </c>
      <c r="AH13" t="e">
        <v>#DIV/0!</v>
      </c>
      <c r="AI13" t="e">
        <v>#DIV/0!</v>
      </c>
      <c r="AJ13">
        <v>326670</v>
      </c>
      <c r="AK13">
        <v>2.7767857142857143E-2</v>
      </c>
      <c r="AL13">
        <v>198000</v>
      </c>
      <c r="AM13">
        <v>0</v>
      </c>
      <c r="AN13">
        <v>0</v>
      </c>
      <c r="AO13">
        <v>0</v>
      </c>
    </row>
    <row r="14" spans="1:41">
      <c r="A14" t="s">
        <v>57</v>
      </c>
      <c r="B14">
        <v>15198</v>
      </c>
      <c r="C14" t="s">
        <v>698</v>
      </c>
      <c r="D14" t="s">
        <v>117</v>
      </c>
      <c r="E14" t="s">
        <v>136</v>
      </c>
      <c r="F14" t="s">
        <v>38</v>
      </c>
      <c r="G14" t="s">
        <v>137</v>
      </c>
      <c r="H14">
        <v>42305</v>
      </c>
      <c r="I14">
        <v>0</v>
      </c>
      <c r="J14">
        <v>0</v>
      </c>
      <c r="K14">
        <v>0</v>
      </c>
      <c r="L14" t="s">
        <v>121</v>
      </c>
      <c r="M14" t="s">
        <v>138</v>
      </c>
      <c r="N14" t="s">
        <v>139</v>
      </c>
      <c r="P14">
        <v>15198</v>
      </c>
      <c r="Q14">
        <v>217000</v>
      </c>
      <c r="R14">
        <v>0</v>
      </c>
      <c r="S14">
        <v>337980</v>
      </c>
      <c r="T14">
        <v>762.24</v>
      </c>
      <c r="U14">
        <v>105748.42</v>
      </c>
      <c r="V14">
        <v>0</v>
      </c>
      <c r="W14">
        <v>0</v>
      </c>
      <c r="X14">
        <v>217000</v>
      </c>
      <c r="Y14">
        <v>108119.36000000002</v>
      </c>
      <c r="Z14">
        <v>2369.9799999999959</v>
      </c>
      <c r="AA14">
        <v>217000</v>
      </c>
      <c r="AB14">
        <v>214630.02000000002</v>
      </c>
      <c r="AC14">
        <v>-1.0921566820276412E-2</v>
      </c>
      <c r="AD14">
        <v>762.24</v>
      </c>
      <c r="AE14">
        <v>105748.42</v>
      </c>
      <c r="AF14">
        <v>0</v>
      </c>
      <c r="AG14">
        <v>108119.36000000002</v>
      </c>
      <c r="AH14">
        <v>-1.9362581699346373E-2</v>
      </c>
      <c r="AI14" t="e">
        <v>#DIV/0!</v>
      </c>
      <c r="AJ14">
        <v>0</v>
      </c>
      <c r="AK14" t="e">
        <v>#DIV/0!</v>
      </c>
      <c r="AL14">
        <v>0</v>
      </c>
      <c r="AM14" t="e">
        <v>#DIV/0!</v>
      </c>
      <c r="AN14">
        <v>0</v>
      </c>
      <c r="AO14">
        <v>0</v>
      </c>
    </row>
    <row r="15" spans="1:41">
      <c r="A15" t="s">
        <v>15</v>
      </c>
      <c r="B15">
        <v>15197</v>
      </c>
      <c r="C15" t="s">
        <v>699</v>
      </c>
      <c r="D15" t="s">
        <v>117</v>
      </c>
      <c r="E15" t="s">
        <v>154</v>
      </c>
      <c r="F15" t="s">
        <v>49</v>
      </c>
      <c r="G15" t="s">
        <v>339</v>
      </c>
      <c r="H15">
        <v>42367</v>
      </c>
      <c r="I15">
        <v>0</v>
      </c>
      <c r="J15">
        <v>0</v>
      </c>
      <c r="K15">
        <v>0</v>
      </c>
      <c r="L15" t="s">
        <v>121</v>
      </c>
      <c r="M15" t="s">
        <v>700</v>
      </c>
      <c r="N15" t="s">
        <v>701</v>
      </c>
      <c r="P15">
        <v>15197</v>
      </c>
      <c r="Q15">
        <v>1340000</v>
      </c>
      <c r="R15">
        <v>0</v>
      </c>
      <c r="S15">
        <v>0</v>
      </c>
      <c r="T15">
        <v>0</v>
      </c>
      <c r="U15">
        <v>115000</v>
      </c>
      <c r="V15">
        <v>231550</v>
      </c>
      <c r="W15">
        <v>268125</v>
      </c>
      <c r="X15">
        <v>1340000</v>
      </c>
      <c r="Y15">
        <v>725325</v>
      </c>
      <c r="Z15">
        <v>0</v>
      </c>
      <c r="AA15">
        <v>1340000</v>
      </c>
      <c r="AB15">
        <v>840325</v>
      </c>
      <c r="AC15">
        <v>-0.3728917910447761</v>
      </c>
      <c r="AD15">
        <v>0</v>
      </c>
      <c r="AE15">
        <v>115000</v>
      </c>
      <c r="AF15">
        <v>0</v>
      </c>
      <c r="AG15">
        <v>725325</v>
      </c>
      <c r="AH15" t="e">
        <v>#DIV/0!</v>
      </c>
      <c r="AI15" t="e">
        <v>#DIV/0!</v>
      </c>
      <c r="AJ15">
        <v>231550</v>
      </c>
      <c r="AK15">
        <v>0</v>
      </c>
      <c r="AL15">
        <v>268125</v>
      </c>
      <c r="AM15">
        <v>0</v>
      </c>
      <c r="AN15">
        <v>0</v>
      </c>
      <c r="AO15">
        <v>0</v>
      </c>
    </row>
    <row r="16" spans="1:41">
      <c r="A16" t="s">
        <v>29</v>
      </c>
      <c r="B16">
        <v>15180</v>
      </c>
      <c r="C16" t="s">
        <v>140</v>
      </c>
      <c r="D16" t="s">
        <v>210</v>
      </c>
      <c r="E16" t="s">
        <v>141</v>
      </c>
      <c r="F16" t="s">
        <v>142</v>
      </c>
      <c r="G16" t="s">
        <v>142</v>
      </c>
      <c r="H16">
        <v>42271</v>
      </c>
      <c r="I16">
        <v>42334</v>
      </c>
      <c r="J16">
        <v>0</v>
      </c>
      <c r="K16">
        <v>0</v>
      </c>
      <c r="L16" t="s">
        <v>121</v>
      </c>
      <c r="M16" t="s">
        <v>143</v>
      </c>
      <c r="N16" t="s">
        <v>144</v>
      </c>
      <c r="P16">
        <v>15180</v>
      </c>
      <c r="Q16">
        <v>94000</v>
      </c>
      <c r="R16">
        <v>0</v>
      </c>
      <c r="S16">
        <v>94000</v>
      </c>
      <c r="T16">
        <v>10990.54</v>
      </c>
      <c r="U16">
        <v>0</v>
      </c>
      <c r="V16">
        <v>-4675</v>
      </c>
      <c r="W16">
        <v>0</v>
      </c>
      <c r="X16">
        <v>94000</v>
      </c>
      <c r="Y16">
        <v>82724.999999999985</v>
      </c>
      <c r="Z16">
        <v>284.46000000000004</v>
      </c>
      <c r="AA16">
        <v>94000</v>
      </c>
      <c r="AB16">
        <v>93715.539999999979</v>
      </c>
      <c r="AC16">
        <v>-3.0261702127661804E-3</v>
      </c>
      <c r="AD16">
        <v>10990.54</v>
      </c>
      <c r="AE16">
        <v>0</v>
      </c>
      <c r="AF16">
        <v>0</v>
      </c>
      <c r="AG16">
        <v>82724.999999999985</v>
      </c>
      <c r="AH16" t="e">
        <v>#DIV/0!</v>
      </c>
      <c r="AI16">
        <v>-4.3100000000000006E-2</v>
      </c>
      <c r="AJ16">
        <v>0</v>
      </c>
      <c r="AK16" t="e">
        <v>#DIV/0!</v>
      </c>
      <c r="AL16">
        <v>0</v>
      </c>
      <c r="AM16" t="e">
        <v>#DIV/0!</v>
      </c>
      <c r="AN16">
        <v>0</v>
      </c>
      <c r="AO16">
        <v>0</v>
      </c>
    </row>
    <row r="17" spans="1:41">
      <c r="A17" t="s">
        <v>30</v>
      </c>
      <c r="B17">
        <v>15176</v>
      </c>
      <c r="C17" t="s">
        <v>145</v>
      </c>
      <c r="D17" t="s">
        <v>117</v>
      </c>
      <c r="E17" t="s">
        <v>136</v>
      </c>
      <c r="F17" t="s">
        <v>48</v>
      </c>
      <c r="G17">
        <v>0</v>
      </c>
      <c r="H17">
        <v>42247</v>
      </c>
      <c r="I17">
        <v>0</v>
      </c>
      <c r="J17">
        <v>0</v>
      </c>
      <c r="K17">
        <v>0</v>
      </c>
      <c r="L17" t="s">
        <v>121</v>
      </c>
      <c r="M17" t="s">
        <v>146</v>
      </c>
      <c r="N17" t="s">
        <v>147</v>
      </c>
      <c r="P17">
        <v>15176</v>
      </c>
      <c r="Q17">
        <v>0</v>
      </c>
      <c r="R17">
        <v>0</v>
      </c>
      <c r="S17">
        <v>42094</v>
      </c>
      <c r="T17">
        <v>26642.42</v>
      </c>
      <c r="U17">
        <v>15811.97</v>
      </c>
      <c r="V17">
        <v>14090</v>
      </c>
      <c r="W17">
        <v>39000</v>
      </c>
      <c r="X17">
        <v>0</v>
      </c>
      <c r="Y17">
        <v>-95177.56</v>
      </c>
      <c r="Z17">
        <v>-366.82999999999447</v>
      </c>
      <c r="AA17">
        <v>0</v>
      </c>
      <c r="AB17">
        <v>-52723.17</v>
      </c>
      <c r="AC17" t="e">
        <v>#DIV/0!</v>
      </c>
      <c r="AD17">
        <v>26642.42</v>
      </c>
      <c r="AE17">
        <v>15811.97</v>
      </c>
      <c r="AF17">
        <v>0</v>
      </c>
      <c r="AG17">
        <v>-95177.56</v>
      </c>
      <c r="AH17">
        <v>1.1119342496845871E-2</v>
      </c>
      <c r="AI17" t="e">
        <v>#DIV/0!</v>
      </c>
      <c r="AJ17">
        <v>14090</v>
      </c>
      <c r="AK17">
        <v>0.49678571428571427</v>
      </c>
      <c r="AL17">
        <v>39000</v>
      </c>
      <c r="AM17">
        <v>0</v>
      </c>
      <c r="AN17">
        <v>0</v>
      </c>
      <c r="AO17">
        <v>0</v>
      </c>
    </row>
    <row r="18" spans="1:41">
      <c r="A18" t="s">
        <v>58</v>
      </c>
      <c r="B18">
        <v>15168</v>
      </c>
      <c r="C18" t="s">
        <v>702</v>
      </c>
      <c r="D18" t="s">
        <v>117</v>
      </c>
      <c r="E18" t="s">
        <v>154</v>
      </c>
      <c r="F18" t="s">
        <v>42</v>
      </c>
      <c r="G18" t="s">
        <v>247</v>
      </c>
      <c r="H18">
        <v>42328</v>
      </c>
      <c r="I18">
        <v>0</v>
      </c>
      <c r="J18">
        <v>0</v>
      </c>
      <c r="K18">
        <v>0</v>
      </c>
      <c r="L18" t="s">
        <v>121</v>
      </c>
      <c r="M18" t="s">
        <v>703</v>
      </c>
      <c r="N18" t="s">
        <v>704</v>
      </c>
      <c r="P18">
        <v>15168</v>
      </c>
      <c r="Q18">
        <v>2910000</v>
      </c>
      <c r="R18">
        <v>0</v>
      </c>
      <c r="S18">
        <v>4470000</v>
      </c>
      <c r="T18">
        <v>18150</v>
      </c>
      <c r="U18">
        <v>1560000</v>
      </c>
      <c r="V18">
        <v>270050</v>
      </c>
      <c r="W18">
        <v>245575</v>
      </c>
      <c r="X18">
        <v>2910000</v>
      </c>
      <c r="Y18">
        <v>816225</v>
      </c>
      <c r="Z18">
        <v>0</v>
      </c>
      <c r="AA18">
        <v>2910000</v>
      </c>
      <c r="AB18">
        <v>2394375</v>
      </c>
      <c r="AC18">
        <v>-0.17719072164948454</v>
      </c>
      <c r="AD18">
        <v>18150</v>
      </c>
      <c r="AE18">
        <v>1560000</v>
      </c>
      <c r="AF18">
        <v>0</v>
      </c>
      <c r="AG18">
        <v>816225</v>
      </c>
      <c r="AH18" t="e">
        <v>#DIV/0!</v>
      </c>
      <c r="AI18" t="e">
        <v>#DIV/0!</v>
      </c>
      <c r="AJ18">
        <v>270050</v>
      </c>
      <c r="AK18">
        <v>6.2977099236641215E-2</v>
      </c>
      <c r="AL18">
        <v>245575</v>
      </c>
      <c r="AM18">
        <v>0</v>
      </c>
      <c r="AN18">
        <v>0</v>
      </c>
      <c r="AO18">
        <v>0</v>
      </c>
    </row>
    <row r="19" spans="1:41">
      <c r="A19" t="s">
        <v>32</v>
      </c>
      <c r="B19">
        <v>15167</v>
      </c>
      <c r="C19" t="s">
        <v>705</v>
      </c>
      <c r="D19" t="s">
        <v>117</v>
      </c>
      <c r="E19" t="s">
        <v>154</v>
      </c>
      <c r="F19" t="s">
        <v>51</v>
      </c>
      <c r="G19" t="s">
        <v>156</v>
      </c>
      <c r="H19">
        <v>42368</v>
      </c>
      <c r="I19">
        <v>0</v>
      </c>
      <c r="J19">
        <v>0</v>
      </c>
      <c r="K19">
        <v>0</v>
      </c>
      <c r="L19" t="s">
        <v>121</v>
      </c>
      <c r="M19" t="s">
        <v>706</v>
      </c>
      <c r="N19" t="s">
        <v>707</v>
      </c>
      <c r="P19">
        <v>15167</v>
      </c>
      <c r="Q19">
        <v>1490000</v>
      </c>
      <c r="R19">
        <v>0</v>
      </c>
      <c r="S19">
        <v>0</v>
      </c>
      <c r="T19">
        <v>0</v>
      </c>
      <c r="U19">
        <v>850000</v>
      </c>
      <c r="V19">
        <v>162525</v>
      </c>
      <c r="W19">
        <v>145200</v>
      </c>
      <c r="X19">
        <v>1490000</v>
      </c>
      <c r="Y19">
        <v>332275</v>
      </c>
      <c r="Z19">
        <v>0</v>
      </c>
      <c r="AA19">
        <v>1490000</v>
      </c>
      <c r="AB19">
        <v>1182275</v>
      </c>
      <c r="AC19">
        <v>-0.20652684563758389</v>
      </c>
      <c r="AD19">
        <v>0</v>
      </c>
      <c r="AE19">
        <v>850000</v>
      </c>
      <c r="AF19">
        <v>0</v>
      </c>
      <c r="AG19">
        <v>332275</v>
      </c>
      <c r="AH19" t="e">
        <v>#DIV/0!</v>
      </c>
      <c r="AI19" t="e">
        <v>#DIV/0!</v>
      </c>
      <c r="AJ19">
        <v>162525</v>
      </c>
      <c r="AK19">
        <v>0</v>
      </c>
      <c r="AL19">
        <v>145200</v>
      </c>
      <c r="AM19">
        <v>0</v>
      </c>
      <c r="AN19">
        <v>0</v>
      </c>
      <c r="AO19">
        <v>0</v>
      </c>
    </row>
    <row r="20" spans="1:41">
      <c r="A20" t="s">
        <v>20</v>
      </c>
      <c r="B20">
        <v>15149</v>
      </c>
      <c r="C20" t="s">
        <v>148</v>
      </c>
      <c r="D20" t="s">
        <v>117</v>
      </c>
      <c r="E20" t="s">
        <v>141</v>
      </c>
      <c r="F20" t="s">
        <v>22</v>
      </c>
      <c r="G20" t="s">
        <v>149</v>
      </c>
      <c r="H20">
        <v>42277</v>
      </c>
      <c r="I20">
        <v>0</v>
      </c>
      <c r="J20">
        <v>0</v>
      </c>
      <c r="K20">
        <v>0</v>
      </c>
      <c r="L20" t="s">
        <v>121</v>
      </c>
      <c r="M20" t="s">
        <v>150</v>
      </c>
      <c r="N20" t="s">
        <v>151</v>
      </c>
      <c r="P20">
        <v>15149</v>
      </c>
      <c r="Q20">
        <v>264000</v>
      </c>
      <c r="R20">
        <v>0</v>
      </c>
      <c r="S20">
        <v>377771</v>
      </c>
      <c r="T20">
        <v>91219.39</v>
      </c>
      <c r="U20">
        <v>0</v>
      </c>
      <c r="V20">
        <v>-69360</v>
      </c>
      <c r="W20">
        <v>-11000</v>
      </c>
      <c r="X20">
        <v>264000</v>
      </c>
      <c r="Y20">
        <v>52847.779999999984</v>
      </c>
      <c r="Z20">
        <v>1104.8299999999997</v>
      </c>
      <c r="AA20">
        <v>264000</v>
      </c>
      <c r="AB20">
        <v>262895.17</v>
      </c>
      <c r="AC20">
        <v>-4.1849621212121831E-3</v>
      </c>
      <c r="AD20">
        <v>91219.39</v>
      </c>
      <c r="AE20">
        <v>0</v>
      </c>
      <c r="AF20">
        <v>118828</v>
      </c>
      <c r="AG20">
        <v>52847.779999999984</v>
      </c>
      <c r="AH20">
        <v>-4.9672525546879891E-2</v>
      </c>
      <c r="AI20">
        <v>-0.29587999999999998</v>
      </c>
      <c r="AJ20">
        <v>0</v>
      </c>
      <c r="AK20" t="e">
        <v>#DIV/0!</v>
      </c>
      <c r="AL20">
        <v>0</v>
      </c>
      <c r="AM20" t="e">
        <v>#DIV/0!</v>
      </c>
      <c r="AN20">
        <v>0</v>
      </c>
      <c r="AO20">
        <v>1</v>
      </c>
    </row>
    <row r="21" spans="1:41">
      <c r="A21" t="s">
        <v>32</v>
      </c>
      <c r="B21">
        <v>15143</v>
      </c>
      <c r="C21" t="s">
        <v>708</v>
      </c>
      <c r="D21" t="s">
        <v>117</v>
      </c>
      <c r="E21" t="s">
        <v>136</v>
      </c>
      <c r="F21" t="s">
        <v>27</v>
      </c>
      <c r="G21" t="s">
        <v>165</v>
      </c>
      <c r="H21">
        <v>42307</v>
      </c>
      <c r="I21">
        <v>0</v>
      </c>
      <c r="J21">
        <v>0</v>
      </c>
      <c r="K21">
        <v>0</v>
      </c>
      <c r="L21" t="s">
        <v>121</v>
      </c>
      <c r="M21" t="s">
        <v>152</v>
      </c>
      <c r="N21" t="s">
        <v>153</v>
      </c>
      <c r="P21">
        <v>15143</v>
      </c>
      <c r="Q21">
        <v>70000</v>
      </c>
      <c r="R21">
        <v>0</v>
      </c>
      <c r="S21">
        <v>74202</v>
      </c>
      <c r="T21">
        <v>6600</v>
      </c>
      <c r="U21">
        <v>4201.71</v>
      </c>
      <c r="V21">
        <v>7400</v>
      </c>
      <c r="W21">
        <v>19000</v>
      </c>
      <c r="X21">
        <v>70000</v>
      </c>
      <c r="Y21">
        <v>32214.29</v>
      </c>
      <c r="Z21">
        <v>584</v>
      </c>
      <c r="AA21">
        <v>70000</v>
      </c>
      <c r="AB21">
        <v>43016</v>
      </c>
      <c r="AC21">
        <v>-0.38548571428571426</v>
      </c>
      <c r="AD21">
        <v>6600</v>
      </c>
      <c r="AE21">
        <v>4201.71</v>
      </c>
      <c r="AF21">
        <v>0</v>
      </c>
      <c r="AG21">
        <v>32214.29</v>
      </c>
      <c r="AH21">
        <v>-0.10618181818181818</v>
      </c>
      <c r="AI21" t="e">
        <v>#DIV/0!</v>
      </c>
      <c r="AJ21">
        <v>7400</v>
      </c>
      <c r="AK21">
        <v>0.47142857142857142</v>
      </c>
      <c r="AL21">
        <v>19000</v>
      </c>
      <c r="AM21">
        <v>0</v>
      </c>
      <c r="AN21">
        <v>0</v>
      </c>
      <c r="AO21">
        <v>0</v>
      </c>
    </row>
    <row r="22" spans="1:41">
      <c r="A22" t="s">
        <v>57</v>
      </c>
      <c r="B22">
        <v>15124</v>
      </c>
      <c r="C22" t="s">
        <v>155</v>
      </c>
      <c r="D22" t="s">
        <v>117</v>
      </c>
      <c r="E22" t="s">
        <v>154</v>
      </c>
      <c r="F22" t="s">
        <v>47</v>
      </c>
      <c r="G22" t="s">
        <v>156</v>
      </c>
      <c r="H22">
        <v>42212</v>
      </c>
      <c r="I22">
        <v>0</v>
      </c>
      <c r="J22">
        <v>0</v>
      </c>
      <c r="K22">
        <v>0</v>
      </c>
      <c r="L22" t="s">
        <v>157</v>
      </c>
      <c r="M22" t="s">
        <v>158</v>
      </c>
      <c r="N22" t="s">
        <v>159</v>
      </c>
      <c r="P22">
        <v>15124</v>
      </c>
      <c r="Q22">
        <v>730000</v>
      </c>
      <c r="R22">
        <v>0</v>
      </c>
      <c r="S22">
        <v>785138</v>
      </c>
      <c r="T22">
        <v>144705.94</v>
      </c>
      <c r="U22">
        <v>113946.5</v>
      </c>
      <c r="V22">
        <v>96600</v>
      </c>
      <c r="W22">
        <v>142450</v>
      </c>
      <c r="X22">
        <v>730000</v>
      </c>
      <c r="Y22">
        <v>189717.46000000008</v>
      </c>
      <c r="Z22">
        <v>42580.099999999977</v>
      </c>
      <c r="AA22">
        <v>730000</v>
      </c>
      <c r="AB22">
        <v>448369.90000000008</v>
      </c>
      <c r="AC22">
        <v>-0.38579465753424647</v>
      </c>
      <c r="AD22">
        <v>144705.94</v>
      </c>
      <c r="AE22">
        <v>113946.5</v>
      </c>
      <c r="AF22">
        <v>0</v>
      </c>
      <c r="AG22">
        <v>189717.46000000008</v>
      </c>
      <c r="AH22">
        <v>-0.24213438972979548</v>
      </c>
      <c r="AI22" t="e">
        <v>#DIV/0!</v>
      </c>
      <c r="AJ22">
        <v>96600</v>
      </c>
      <c r="AK22">
        <v>0.42155688622754489</v>
      </c>
      <c r="AL22">
        <v>142450</v>
      </c>
      <c r="AM22">
        <v>7.4999999999999997E-2</v>
      </c>
      <c r="AN22">
        <v>0</v>
      </c>
      <c r="AO22">
        <v>0</v>
      </c>
    </row>
    <row r="23" spans="1:41">
      <c r="A23" t="s">
        <v>30</v>
      </c>
      <c r="B23">
        <v>15122</v>
      </c>
      <c r="C23" t="s">
        <v>160</v>
      </c>
      <c r="D23" t="s">
        <v>117</v>
      </c>
      <c r="E23" t="s">
        <v>141</v>
      </c>
      <c r="F23" t="s">
        <v>16</v>
      </c>
      <c r="G23" t="s">
        <v>161</v>
      </c>
      <c r="H23">
        <v>42201</v>
      </c>
      <c r="I23">
        <v>0</v>
      </c>
      <c r="J23">
        <v>0</v>
      </c>
      <c r="K23">
        <v>0</v>
      </c>
      <c r="L23" t="s">
        <v>121</v>
      </c>
      <c r="M23" t="s">
        <v>162</v>
      </c>
      <c r="N23" t="s">
        <v>163</v>
      </c>
      <c r="P23">
        <v>15122</v>
      </c>
      <c r="Q23">
        <v>369430</v>
      </c>
      <c r="R23">
        <v>0</v>
      </c>
      <c r="S23">
        <v>607585</v>
      </c>
      <c r="T23">
        <v>52428.77</v>
      </c>
      <c r="U23">
        <v>0</v>
      </c>
      <c r="V23">
        <v>37355</v>
      </c>
      <c r="W23">
        <v>42100</v>
      </c>
      <c r="X23">
        <v>369430</v>
      </c>
      <c r="Y23">
        <v>-3673.0000000000186</v>
      </c>
      <c r="Z23">
        <v>164.23000000000002</v>
      </c>
      <c r="AA23">
        <v>369430</v>
      </c>
      <c r="AB23">
        <v>289810.77</v>
      </c>
      <c r="AC23">
        <v>-0.21551912405597809</v>
      </c>
      <c r="AD23">
        <v>52428.77</v>
      </c>
      <c r="AE23">
        <v>0</v>
      </c>
      <c r="AF23">
        <v>241055</v>
      </c>
      <c r="AG23">
        <v>-3673.0000000000186</v>
      </c>
      <c r="AH23" t="e">
        <v>#DIV/0!</v>
      </c>
      <c r="AI23">
        <v>-8.0190429687500009E-2</v>
      </c>
      <c r="AJ23">
        <v>37355</v>
      </c>
      <c r="AK23">
        <v>0.52108974358974358</v>
      </c>
      <c r="AL23">
        <v>42100</v>
      </c>
      <c r="AM23">
        <v>0.19038461538461537</v>
      </c>
      <c r="AN23">
        <v>0</v>
      </c>
      <c r="AO23">
        <v>1</v>
      </c>
    </row>
    <row r="24" spans="1:41">
      <c r="A24" t="s">
        <v>32</v>
      </c>
      <c r="B24">
        <v>15117</v>
      </c>
      <c r="C24" t="s">
        <v>164</v>
      </c>
      <c r="D24" t="s">
        <v>117</v>
      </c>
      <c r="E24" t="s">
        <v>154</v>
      </c>
      <c r="F24" t="s">
        <v>19</v>
      </c>
      <c r="G24" t="s">
        <v>165</v>
      </c>
      <c r="H24">
        <v>42257</v>
      </c>
      <c r="I24">
        <v>0</v>
      </c>
      <c r="J24">
        <v>0</v>
      </c>
      <c r="K24">
        <v>0</v>
      </c>
      <c r="L24" t="s">
        <v>121</v>
      </c>
      <c r="M24" t="s">
        <v>166</v>
      </c>
      <c r="N24" t="s">
        <v>167</v>
      </c>
      <c r="P24">
        <v>15117</v>
      </c>
      <c r="Q24">
        <v>98000</v>
      </c>
      <c r="R24">
        <v>0</v>
      </c>
      <c r="S24">
        <v>109219</v>
      </c>
      <c r="T24">
        <v>24266</v>
      </c>
      <c r="U24">
        <v>11218.88</v>
      </c>
      <c r="V24">
        <v>-20140</v>
      </c>
      <c r="W24">
        <v>-1100</v>
      </c>
      <c r="X24">
        <v>98000</v>
      </c>
      <c r="Y24">
        <v>47734</v>
      </c>
      <c r="Z24">
        <v>14781.12</v>
      </c>
      <c r="AA24">
        <v>98000</v>
      </c>
      <c r="AB24">
        <v>83218.880000000005</v>
      </c>
      <c r="AC24">
        <v>-0.15082775510204077</v>
      </c>
      <c r="AD24">
        <v>24266</v>
      </c>
      <c r="AE24">
        <v>11218.88</v>
      </c>
      <c r="AF24">
        <v>0</v>
      </c>
      <c r="AG24">
        <v>47734</v>
      </c>
      <c r="AH24">
        <v>-0.56850461538461539</v>
      </c>
      <c r="AI24" t="e">
        <v>#DIV/0!</v>
      </c>
      <c r="AJ24">
        <v>0</v>
      </c>
      <c r="AK24" t="e">
        <v>#DIV/0!</v>
      </c>
      <c r="AL24">
        <v>0</v>
      </c>
      <c r="AM24" t="e">
        <v>#DIV/0!</v>
      </c>
      <c r="AN24">
        <v>0</v>
      </c>
      <c r="AO24">
        <v>0</v>
      </c>
    </row>
    <row r="25" spans="1:41">
      <c r="A25" t="s">
        <v>37</v>
      </c>
      <c r="B25">
        <v>15116</v>
      </c>
      <c r="C25" t="s">
        <v>168</v>
      </c>
      <c r="D25" t="s">
        <v>117</v>
      </c>
      <c r="E25" t="s">
        <v>141</v>
      </c>
      <c r="F25" t="s">
        <v>21</v>
      </c>
      <c r="G25" t="s">
        <v>161</v>
      </c>
      <c r="H25">
        <v>42236</v>
      </c>
      <c r="I25">
        <v>0</v>
      </c>
      <c r="J25">
        <v>0</v>
      </c>
      <c r="K25">
        <v>0</v>
      </c>
      <c r="L25" t="s">
        <v>127</v>
      </c>
      <c r="M25" t="s">
        <v>169</v>
      </c>
      <c r="N25" t="s">
        <v>170</v>
      </c>
      <c r="P25">
        <v>15116</v>
      </c>
      <c r="Q25">
        <v>382000</v>
      </c>
      <c r="R25">
        <v>0</v>
      </c>
      <c r="S25">
        <v>475340</v>
      </c>
      <c r="T25">
        <v>69271.929999999993</v>
      </c>
      <c r="U25">
        <v>9073.9699999999993</v>
      </c>
      <c r="V25">
        <v>63030</v>
      </c>
      <c r="W25">
        <v>98900</v>
      </c>
      <c r="X25">
        <v>382000</v>
      </c>
      <c r="Y25">
        <v>57288.060000000034</v>
      </c>
      <c r="Z25">
        <v>-3483.9599999999991</v>
      </c>
      <c r="AA25">
        <v>382000</v>
      </c>
      <c r="AB25">
        <v>223553.96000000002</v>
      </c>
      <c r="AC25">
        <v>-0.41478020942408372</v>
      </c>
      <c r="AD25">
        <v>69271.929999999993</v>
      </c>
      <c r="AE25">
        <v>9073.9699999999993</v>
      </c>
      <c r="AF25">
        <v>87920</v>
      </c>
      <c r="AG25">
        <v>57288.060000000034</v>
      </c>
      <c r="AH25">
        <v>6.8731922892313543E-2</v>
      </c>
      <c r="AI25" t="e">
        <v>#DIV/0!</v>
      </c>
      <c r="AJ25">
        <v>63030</v>
      </c>
      <c r="AK25">
        <v>0.30736263736263736</v>
      </c>
      <c r="AL25">
        <v>98900</v>
      </c>
      <c r="AM25">
        <v>1.0999999999999999E-2</v>
      </c>
      <c r="AN25">
        <v>0</v>
      </c>
      <c r="AO25">
        <v>0</v>
      </c>
    </row>
    <row r="26" spans="1:41">
      <c r="A26" t="s">
        <v>29</v>
      </c>
      <c r="B26">
        <v>15112</v>
      </c>
      <c r="C26" t="s">
        <v>709</v>
      </c>
      <c r="D26" t="s">
        <v>117</v>
      </c>
      <c r="E26" t="s">
        <v>154</v>
      </c>
      <c r="F26" t="s">
        <v>31</v>
      </c>
      <c r="G26" t="s">
        <v>171</v>
      </c>
      <c r="H26">
        <v>42305</v>
      </c>
      <c r="I26">
        <v>0</v>
      </c>
      <c r="J26">
        <v>0</v>
      </c>
      <c r="K26">
        <v>0</v>
      </c>
      <c r="L26" t="s">
        <v>121</v>
      </c>
      <c r="M26" t="s">
        <v>172</v>
      </c>
      <c r="N26" t="s">
        <v>173</v>
      </c>
      <c r="P26">
        <v>15112</v>
      </c>
      <c r="Q26">
        <v>970000</v>
      </c>
      <c r="R26">
        <v>0</v>
      </c>
      <c r="S26">
        <v>1584746</v>
      </c>
      <c r="T26">
        <v>14195</v>
      </c>
      <c r="U26">
        <v>130872</v>
      </c>
      <c r="V26">
        <v>10805</v>
      </c>
      <c r="W26">
        <v>47000</v>
      </c>
      <c r="X26">
        <v>970000</v>
      </c>
      <c r="Y26">
        <v>283254</v>
      </c>
      <c r="Z26">
        <v>9128</v>
      </c>
      <c r="AA26">
        <v>970000</v>
      </c>
      <c r="AB26">
        <v>903067</v>
      </c>
      <c r="AC26">
        <v>-6.9003092783505152E-2</v>
      </c>
      <c r="AD26">
        <v>14195</v>
      </c>
      <c r="AE26">
        <v>130872</v>
      </c>
      <c r="AF26">
        <v>474746</v>
      </c>
      <c r="AG26">
        <v>283254</v>
      </c>
      <c r="AH26">
        <v>-6.5199999999999994E-2</v>
      </c>
      <c r="AI26" t="e">
        <v>#DIV/0!</v>
      </c>
      <c r="AJ26">
        <v>10805</v>
      </c>
      <c r="AK26">
        <v>0.56779999999999997</v>
      </c>
      <c r="AL26">
        <v>47000</v>
      </c>
      <c r="AM26">
        <v>0</v>
      </c>
      <c r="AN26">
        <v>0</v>
      </c>
      <c r="AO26">
        <v>0</v>
      </c>
    </row>
    <row r="27" spans="1:41">
      <c r="A27" t="s">
        <v>30</v>
      </c>
      <c r="B27">
        <v>15102</v>
      </c>
      <c r="C27" t="s">
        <v>174</v>
      </c>
      <c r="D27" t="s">
        <v>117</v>
      </c>
      <c r="E27" t="s">
        <v>175</v>
      </c>
      <c r="F27" t="s">
        <v>176</v>
      </c>
      <c r="G27" t="s">
        <v>177</v>
      </c>
      <c r="H27">
        <v>42201</v>
      </c>
      <c r="I27">
        <v>0</v>
      </c>
      <c r="J27">
        <v>0</v>
      </c>
      <c r="K27">
        <v>0</v>
      </c>
      <c r="L27" t="s">
        <v>121</v>
      </c>
      <c r="M27" t="s">
        <v>178</v>
      </c>
      <c r="N27" t="s">
        <v>179</v>
      </c>
      <c r="P27">
        <v>15102</v>
      </c>
      <c r="Q27">
        <v>958000</v>
      </c>
      <c r="R27">
        <v>0</v>
      </c>
      <c r="S27">
        <v>1566340</v>
      </c>
      <c r="T27">
        <v>236387.42</v>
      </c>
      <c r="U27">
        <v>41932.480000000003</v>
      </c>
      <c r="V27">
        <v>-11457.149999999994</v>
      </c>
      <c r="W27">
        <v>44000</v>
      </c>
      <c r="X27">
        <v>958000</v>
      </c>
      <c r="Y27">
        <v>6210.8299999999654</v>
      </c>
      <c r="Z27">
        <v>55008.770000000011</v>
      </c>
      <c r="AA27">
        <v>958000</v>
      </c>
      <c r="AB27">
        <v>858991.23</v>
      </c>
      <c r="AC27">
        <v>-0.10334944676409187</v>
      </c>
      <c r="AD27">
        <v>236387.42</v>
      </c>
      <c r="AE27">
        <v>41932.480000000003</v>
      </c>
      <c r="AF27">
        <v>574460.5</v>
      </c>
      <c r="AG27">
        <v>6210.8299999999654</v>
      </c>
      <c r="AH27">
        <v>-0.37361625850340141</v>
      </c>
      <c r="AI27">
        <v>-0.14529999999999993</v>
      </c>
      <c r="AJ27">
        <v>0</v>
      </c>
      <c r="AK27">
        <v>1.0670008771929824</v>
      </c>
      <c r="AL27">
        <v>44000</v>
      </c>
      <c r="AM27">
        <v>0</v>
      </c>
      <c r="AN27">
        <v>0</v>
      </c>
      <c r="AO27">
        <v>1</v>
      </c>
    </row>
    <row r="28" spans="1:41">
      <c r="A28" t="s">
        <v>20</v>
      </c>
      <c r="B28">
        <v>15097</v>
      </c>
      <c r="C28" t="s">
        <v>710</v>
      </c>
      <c r="D28" t="s">
        <v>117</v>
      </c>
      <c r="E28" t="s">
        <v>154</v>
      </c>
      <c r="F28" t="s">
        <v>18</v>
      </c>
      <c r="G28" t="s">
        <v>156</v>
      </c>
      <c r="H28">
        <v>42361</v>
      </c>
      <c r="I28">
        <v>0</v>
      </c>
      <c r="J28">
        <v>0</v>
      </c>
      <c r="K28">
        <v>0</v>
      </c>
      <c r="L28" t="s">
        <v>121</v>
      </c>
      <c r="M28" t="s">
        <v>711</v>
      </c>
      <c r="N28" t="s">
        <v>712</v>
      </c>
      <c r="P28">
        <v>15097</v>
      </c>
      <c r="Q28">
        <v>598000</v>
      </c>
      <c r="R28">
        <v>0</v>
      </c>
      <c r="S28">
        <v>0</v>
      </c>
      <c r="T28">
        <v>0</v>
      </c>
      <c r="U28">
        <v>70000</v>
      </c>
      <c r="V28">
        <v>183000</v>
      </c>
      <c r="W28">
        <v>142000</v>
      </c>
      <c r="X28">
        <v>598000</v>
      </c>
      <c r="Y28">
        <v>203000</v>
      </c>
      <c r="Z28">
        <v>0</v>
      </c>
      <c r="AA28">
        <v>598000</v>
      </c>
      <c r="AB28">
        <v>273000</v>
      </c>
      <c r="AC28">
        <v>-0.54347826086956519</v>
      </c>
      <c r="AD28">
        <v>0</v>
      </c>
      <c r="AE28">
        <v>70000</v>
      </c>
      <c r="AF28">
        <v>0</v>
      </c>
      <c r="AG28">
        <v>203000</v>
      </c>
      <c r="AH28" t="e">
        <v>#DIV/0!</v>
      </c>
      <c r="AI28" t="e">
        <v>#DIV/0!</v>
      </c>
      <c r="AJ28">
        <v>183000</v>
      </c>
      <c r="AK28">
        <v>0</v>
      </c>
      <c r="AL28">
        <v>142000</v>
      </c>
      <c r="AM28">
        <v>0</v>
      </c>
      <c r="AN28">
        <v>0</v>
      </c>
      <c r="AO28">
        <v>0</v>
      </c>
    </row>
    <row r="29" spans="1:41">
      <c r="A29" t="s">
        <v>32</v>
      </c>
      <c r="B29">
        <v>15091</v>
      </c>
      <c r="C29" t="s">
        <v>713</v>
      </c>
      <c r="D29" t="s">
        <v>302</v>
      </c>
      <c r="E29" t="s">
        <v>141</v>
      </c>
      <c r="F29" t="s">
        <v>22</v>
      </c>
      <c r="G29" t="s">
        <v>149</v>
      </c>
      <c r="H29">
        <v>42345</v>
      </c>
      <c r="I29">
        <v>0</v>
      </c>
      <c r="J29">
        <v>0</v>
      </c>
      <c r="K29">
        <v>0</v>
      </c>
      <c r="L29" t="s">
        <v>121</v>
      </c>
      <c r="M29" t="s">
        <v>714</v>
      </c>
      <c r="N29" t="s">
        <v>715</v>
      </c>
      <c r="P29">
        <v>15091</v>
      </c>
      <c r="Q29">
        <v>257000</v>
      </c>
      <c r="R29">
        <v>0</v>
      </c>
      <c r="S29">
        <v>0</v>
      </c>
      <c r="T29">
        <v>0</v>
      </c>
      <c r="U29">
        <v>0</v>
      </c>
      <c r="V29">
        <v>47000</v>
      </c>
      <c r="W29">
        <v>56000</v>
      </c>
      <c r="X29">
        <v>257000</v>
      </c>
      <c r="Y29">
        <v>154000</v>
      </c>
      <c r="Z29">
        <v>0</v>
      </c>
      <c r="AA29">
        <v>257000</v>
      </c>
      <c r="AB29">
        <v>154000</v>
      </c>
      <c r="AC29">
        <v>-0.40077821011673154</v>
      </c>
      <c r="AD29">
        <v>0</v>
      </c>
      <c r="AE29">
        <v>0</v>
      </c>
      <c r="AF29">
        <v>0</v>
      </c>
      <c r="AG29">
        <v>154000</v>
      </c>
      <c r="AH29" t="e">
        <v>#DIV/0!</v>
      </c>
      <c r="AI29" t="e">
        <v>#DIV/0!</v>
      </c>
      <c r="AJ29">
        <v>47000</v>
      </c>
      <c r="AK29">
        <v>0</v>
      </c>
      <c r="AL29">
        <v>56000</v>
      </c>
      <c r="AM29">
        <v>0</v>
      </c>
      <c r="AN29">
        <v>0</v>
      </c>
      <c r="AO29">
        <v>0</v>
      </c>
    </row>
    <row r="30" spans="1:41">
      <c r="A30" t="s">
        <v>32</v>
      </c>
      <c r="B30">
        <v>15089</v>
      </c>
      <c r="C30" t="s">
        <v>716</v>
      </c>
      <c r="D30" t="s">
        <v>117</v>
      </c>
      <c r="E30" t="s">
        <v>141</v>
      </c>
      <c r="F30" t="s">
        <v>22</v>
      </c>
      <c r="G30" t="s">
        <v>149</v>
      </c>
      <c r="H30">
        <v>42345</v>
      </c>
      <c r="I30">
        <v>0</v>
      </c>
      <c r="J30">
        <v>0</v>
      </c>
      <c r="K30">
        <v>0</v>
      </c>
      <c r="L30" t="s">
        <v>121</v>
      </c>
      <c r="M30" t="s">
        <v>717</v>
      </c>
      <c r="N30" t="s">
        <v>718</v>
      </c>
      <c r="P30">
        <v>15089</v>
      </c>
      <c r="Q30">
        <v>752000</v>
      </c>
      <c r="R30">
        <v>0</v>
      </c>
      <c r="S30">
        <v>0</v>
      </c>
      <c r="T30">
        <v>0</v>
      </c>
      <c r="U30">
        <v>3000</v>
      </c>
      <c r="V30">
        <v>122000</v>
      </c>
      <c r="W30">
        <v>94000</v>
      </c>
      <c r="X30">
        <v>752000</v>
      </c>
      <c r="Y30">
        <v>533000</v>
      </c>
      <c r="Z30">
        <v>0</v>
      </c>
      <c r="AA30">
        <v>752000</v>
      </c>
      <c r="AB30">
        <v>536000</v>
      </c>
      <c r="AC30">
        <v>-0.28723404255319152</v>
      </c>
      <c r="AD30">
        <v>0</v>
      </c>
      <c r="AE30">
        <v>3000</v>
      </c>
      <c r="AF30">
        <v>0</v>
      </c>
      <c r="AG30">
        <v>533000</v>
      </c>
      <c r="AH30" t="e">
        <v>#DIV/0!</v>
      </c>
      <c r="AI30" t="e">
        <v>#DIV/0!</v>
      </c>
      <c r="AJ30">
        <v>122000</v>
      </c>
      <c r="AK30">
        <v>0</v>
      </c>
      <c r="AL30">
        <v>94000</v>
      </c>
      <c r="AM30">
        <v>0</v>
      </c>
      <c r="AN30">
        <v>0</v>
      </c>
      <c r="AO30">
        <v>0</v>
      </c>
    </row>
    <row r="31" spans="1:41">
      <c r="A31" t="s">
        <v>30</v>
      </c>
      <c r="B31">
        <v>15079</v>
      </c>
      <c r="C31" t="s">
        <v>180</v>
      </c>
      <c r="D31" t="s">
        <v>117</v>
      </c>
      <c r="E31" t="s">
        <v>136</v>
      </c>
      <c r="F31" t="s">
        <v>44</v>
      </c>
      <c r="G31" t="s">
        <v>126</v>
      </c>
      <c r="H31">
        <v>42209</v>
      </c>
      <c r="I31">
        <v>0</v>
      </c>
      <c r="J31">
        <v>0</v>
      </c>
      <c r="K31">
        <v>0</v>
      </c>
      <c r="L31" t="s">
        <v>121</v>
      </c>
      <c r="M31" t="s">
        <v>181</v>
      </c>
      <c r="N31" t="s">
        <v>182</v>
      </c>
      <c r="P31">
        <v>15079</v>
      </c>
      <c r="Q31">
        <v>220000</v>
      </c>
      <c r="R31">
        <v>0</v>
      </c>
      <c r="S31">
        <v>262386</v>
      </c>
      <c r="T31">
        <v>56014.01</v>
      </c>
      <c r="U31">
        <v>9442.2800000000007</v>
      </c>
      <c r="V31">
        <v>-37045</v>
      </c>
      <c r="W31">
        <v>-2475</v>
      </c>
      <c r="X31">
        <v>220000</v>
      </c>
      <c r="Y31">
        <v>76839.179999999993</v>
      </c>
      <c r="Z31">
        <v>8654.5299999999988</v>
      </c>
      <c r="AA31">
        <v>220000</v>
      </c>
      <c r="AB31">
        <v>211345.47</v>
      </c>
      <c r="AC31">
        <v>-3.9338772727272722E-2</v>
      </c>
      <c r="AD31">
        <v>56014.01</v>
      </c>
      <c r="AE31">
        <v>9442.2800000000007</v>
      </c>
      <c r="AF31">
        <v>69050</v>
      </c>
      <c r="AG31">
        <v>76839.179999999993</v>
      </c>
      <c r="AH31">
        <v>-0.22191102564102561</v>
      </c>
      <c r="AI31" t="e">
        <v>#DIV/0!</v>
      </c>
      <c r="AJ31">
        <v>0</v>
      </c>
      <c r="AK31" t="e">
        <v>#DIV/0!</v>
      </c>
      <c r="AL31">
        <v>0</v>
      </c>
      <c r="AM31" t="e">
        <v>#DIV/0!</v>
      </c>
      <c r="AN31">
        <v>0</v>
      </c>
      <c r="AO31">
        <v>0</v>
      </c>
    </row>
    <row r="32" spans="1:41">
      <c r="A32" t="s">
        <v>34</v>
      </c>
      <c r="B32">
        <v>15071</v>
      </c>
      <c r="C32" t="s">
        <v>183</v>
      </c>
      <c r="D32" t="s">
        <v>117</v>
      </c>
      <c r="E32" t="s">
        <v>141</v>
      </c>
      <c r="F32" t="s">
        <v>25</v>
      </c>
      <c r="G32" t="s">
        <v>184</v>
      </c>
      <c r="H32">
        <v>42298</v>
      </c>
      <c r="I32">
        <v>0</v>
      </c>
      <c r="J32">
        <v>0</v>
      </c>
      <c r="K32">
        <v>0</v>
      </c>
      <c r="L32" t="s">
        <v>127</v>
      </c>
      <c r="M32" t="s">
        <v>185</v>
      </c>
      <c r="N32" t="s">
        <v>186</v>
      </c>
      <c r="P32">
        <v>15071</v>
      </c>
      <c r="Q32">
        <v>1222000</v>
      </c>
      <c r="R32">
        <v>0</v>
      </c>
      <c r="S32">
        <v>1499847</v>
      </c>
      <c r="T32">
        <v>68750</v>
      </c>
      <c r="U32">
        <v>7683.76</v>
      </c>
      <c r="V32">
        <v>119350</v>
      </c>
      <c r="W32">
        <v>129250</v>
      </c>
      <c r="X32">
        <v>1222000</v>
      </c>
      <c r="Y32">
        <v>333303.24</v>
      </c>
      <c r="Z32">
        <v>200</v>
      </c>
      <c r="AA32">
        <v>1222000</v>
      </c>
      <c r="AB32">
        <v>973200</v>
      </c>
      <c r="AC32">
        <v>-0.20360065466448446</v>
      </c>
      <c r="AD32">
        <v>68750</v>
      </c>
      <c r="AE32">
        <v>7683.76</v>
      </c>
      <c r="AF32">
        <v>563463</v>
      </c>
      <c r="AG32">
        <v>333303.24</v>
      </c>
      <c r="AH32">
        <v>-0.2</v>
      </c>
      <c r="AI32" t="e">
        <v>#DIV/0!</v>
      </c>
      <c r="AJ32">
        <v>119350</v>
      </c>
      <c r="AK32">
        <v>0.36549707602339182</v>
      </c>
      <c r="AL32">
        <v>129250</v>
      </c>
      <c r="AM32">
        <v>0</v>
      </c>
      <c r="AN32">
        <v>0</v>
      </c>
      <c r="AO32">
        <v>0</v>
      </c>
    </row>
    <row r="33" spans="1:41">
      <c r="A33" t="s">
        <v>29</v>
      </c>
      <c r="B33">
        <v>15066</v>
      </c>
      <c r="C33" t="s">
        <v>187</v>
      </c>
      <c r="D33" t="s">
        <v>117</v>
      </c>
      <c r="E33" t="s">
        <v>136</v>
      </c>
      <c r="F33" t="s">
        <v>188</v>
      </c>
      <c r="G33" t="s">
        <v>189</v>
      </c>
      <c r="H33">
        <v>42247</v>
      </c>
      <c r="I33">
        <v>0</v>
      </c>
      <c r="J33">
        <v>0</v>
      </c>
      <c r="K33">
        <v>0</v>
      </c>
      <c r="L33" t="s">
        <v>121</v>
      </c>
      <c r="M33" t="s">
        <v>190</v>
      </c>
      <c r="N33" t="s">
        <v>191</v>
      </c>
      <c r="P33">
        <v>15066</v>
      </c>
      <c r="Q33">
        <v>547000</v>
      </c>
      <c r="R33">
        <v>0</v>
      </c>
      <c r="S33">
        <v>816231</v>
      </c>
      <c r="T33">
        <v>35790.480000000003</v>
      </c>
      <c r="U33">
        <v>271713.5</v>
      </c>
      <c r="V33">
        <v>39800</v>
      </c>
      <c r="W33">
        <v>34500</v>
      </c>
      <c r="X33">
        <v>547000</v>
      </c>
      <c r="Y33">
        <v>174235.82</v>
      </c>
      <c r="Z33">
        <v>-15039.799999999988</v>
      </c>
      <c r="AA33">
        <v>547000</v>
      </c>
      <c r="AB33">
        <v>487739.8</v>
      </c>
      <c r="AC33">
        <v>-0.1083367458866545</v>
      </c>
      <c r="AD33">
        <v>35790.480000000003</v>
      </c>
      <c r="AE33">
        <v>271713.5</v>
      </c>
      <c r="AF33">
        <v>6000</v>
      </c>
      <c r="AG33">
        <v>174235.82</v>
      </c>
      <c r="AH33">
        <v>4.9658428672840996E-2</v>
      </c>
      <c r="AI33" t="e">
        <v>#DIV/0!</v>
      </c>
      <c r="AJ33">
        <v>39800</v>
      </c>
      <c r="AK33">
        <v>0.3254237288135593</v>
      </c>
      <c r="AL33">
        <v>34500</v>
      </c>
      <c r="AM33">
        <v>0.3235294117647059</v>
      </c>
      <c r="AN33">
        <v>0</v>
      </c>
      <c r="AO33">
        <v>0</v>
      </c>
    </row>
    <row r="34" spans="1:41">
      <c r="A34" t="s">
        <v>41</v>
      </c>
      <c r="B34">
        <v>15061</v>
      </c>
      <c r="C34" t="s">
        <v>192</v>
      </c>
      <c r="D34" t="s">
        <v>117</v>
      </c>
      <c r="E34" t="s">
        <v>141</v>
      </c>
      <c r="F34" t="s">
        <v>31</v>
      </c>
      <c r="G34" t="s">
        <v>40</v>
      </c>
      <c r="H34">
        <v>42166</v>
      </c>
      <c r="I34">
        <v>0</v>
      </c>
      <c r="J34">
        <v>0</v>
      </c>
      <c r="K34">
        <v>0</v>
      </c>
      <c r="L34" t="s">
        <v>121</v>
      </c>
      <c r="M34" t="s">
        <v>193</v>
      </c>
      <c r="N34" t="s">
        <v>194</v>
      </c>
      <c r="P34">
        <v>15061</v>
      </c>
      <c r="Q34">
        <v>3490000</v>
      </c>
      <c r="R34">
        <v>290000</v>
      </c>
      <c r="S34">
        <v>6411751</v>
      </c>
      <c r="T34">
        <v>66046.960000000006</v>
      </c>
      <c r="U34">
        <v>2751631.89</v>
      </c>
      <c r="V34">
        <v>75640</v>
      </c>
      <c r="W34">
        <v>69300</v>
      </c>
      <c r="X34">
        <v>3490000</v>
      </c>
      <c r="Y34">
        <v>637629.79</v>
      </c>
      <c r="Z34">
        <v>-292248.64000000013</v>
      </c>
      <c r="AA34">
        <v>3780000</v>
      </c>
      <c r="AB34">
        <v>3637308.64</v>
      </c>
      <c r="AC34">
        <v>-3.7749037037037005E-2</v>
      </c>
      <c r="AD34">
        <v>66046.960000000006</v>
      </c>
      <c r="AE34">
        <v>2751631.89</v>
      </c>
      <c r="AF34">
        <v>182000</v>
      </c>
      <c r="AG34">
        <v>637629.79</v>
      </c>
      <c r="AH34">
        <v>0.100306920010119</v>
      </c>
      <c r="AI34" t="e">
        <v>#DIV/0!</v>
      </c>
      <c r="AJ34">
        <v>75640</v>
      </c>
      <c r="AK34">
        <v>0.322525750111957</v>
      </c>
      <c r="AL34">
        <v>69300</v>
      </c>
      <c r="AM34">
        <v>0.26744186046511625</v>
      </c>
      <c r="AN34">
        <v>0</v>
      </c>
      <c r="AO34">
        <v>1</v>
      </c>
    </row>
    <row r="35" spans="1:41">
      <c r="A35" t="s">
        <v>195</v>
      </c>
      <c r="B35">
        <v>15051</v>
      </c>
      <c r="C35" t="s">
        <v>196</v>
      </c>
      <c r="D35" t="s">
        <v>117</v>
      </c>
      <c r="E35" t="s">
        <v>197</v>
      </c>
      <c r="F35" t="s">
        <v>198</v>
      </c>
      <c r="G35" t="s">
        <v>198</v>
      </c>
      <c r="H35">
        <v>42081</v>
      </c>
      <c r="I35">
        <v>0</v>
      </c>
      <c r="J35">
        <v>0</v>
      </c>
      <c r="K35">
        <v>0</v>
      </c>
      <c r="L35" t="s">
        <v>121</v>
      </c>
      <c r="M35" t="s">
        <v>199</v>
      </c>
      <c r="N35" t="s">
        <v>200</v>
      </c>
      <c r="P35">
        <v>15051</v>
      </c>
      <c r="Q35">
        <v>2735000</v>
      </c>
      <c r="R35">
        <v>0</v>
      </c>
      <c r="S35">
        <v>4659799</v>
      </c>
      <c r="T35">
        <v>239017.94</v>
      </c>
      <c r="U35">
        <v>1919138.84</v>
      </c>
      <c r="V35">
        <v>0</v>
      </c>
      <c r="W35">
        <v>0</v>
      </c>
      <c r="X35">
        <v>2735000</v>
      </c>
      <c r="Y35">
        <v>576843.22</v>
      </c>
      <c r="Z35">
        <v>0</v>
      </c>
      <c r="AA35">
        <v>2735000</v>
      </c>
      <c r="AB35">
        <v>2735000</v>
      </c>
      <c r="AC35">
        <v>0</v>
      </c>
      <c r="AD35">
        <v>239017.94</v>
      </c>
      <c r="AE35">
        <v>1919138.84</v>
      </c>
      <c r="AF35">
        <v>0</v>
      </c>
      <c r="AG35">
        <v>576843.22</v>
      </c>
      <c r="AH35">
        <v>0</v>
      </c>
      <c r="AI35" t="e">
        <v>#DIV/0!</v>
      </c>
      <c r="AJ35">
        <v>0</v>
      </c>
      <c r="AK35" t="e">
        <v>#DIV/0!</v>
      </c>
      <c r="AL35">
        <v>0</v>
      </c>
      <c r="AM35" t="e">
        <v>#DIV/0!</v>
      </c>
      <c r="AN35">
        <v>0</v>
      </c>
      <c r="AO35">
        <v>0</v>
      </c>
    </row>
    <row r="36" spans="1:41">
      <c r="A36" t="s">
        <v>24</v>
      </c>
      <c r="B36">
        <v>15047</v>
      </c>
      <c r="C36" t="s">
        <v>201</v>
      </c>
      <c r="D36" t="s">
        <v>117</v>
      </c>
      <c r="E36" t="s">
        <v>202</v>
      </c>
      <c r="F36" t="s">
        <v>203</v>
      </c>
      <c r="G36" t="s">
        <v>203</v>
      </c>
      <c r="H36">
        <v>42073</v>
      </c>
      <c r="I36">
        <v>0</v>
      </c>
      <c r="J36">
        <v>0</v>
      </c>
      <c r="K36">
        <v>0</v>
      </c>
      <c r="L36" t="s">
        <v>121</v>
      </c>
      <c r="M36" t="s">
        <v>204</v>
      </c>
      <c r="N36" t="s">
        <v>205</v>
      </c>
      <c r="P36">
        <v>15047</v>
      </c>
      <c r="Q36">
        <v>1203000</v>
      </c>
      <c r="R36">
        <v>0</v>
      </c>
      <c r="S36">
        <v>1344000</v>
      </c>
      <c r="T36">
        <v>852242.9</v>
      </c>
      <c r="U36">
        <v>17295.75</v>
      </c>
      <c r="V36">
        <v>5500</v>
      </c>
      <c r="W36">
        <v>0</v>
      </c>
      <c r="X36">
        <v>1203000</v>
      </c>
      <c r="Y36">
        <v>21729.139999999985</v>
      </c>
      <c r="Z36">
        <v>206232.21</v>
      </c>
      <c r="AA36">
        <v>1203000</v>
      </c>
      <c r="AB36">
        <v>991267.79</v>
      </c>
      <c r="AC36">
        <v>-0.17600349958437236</v>
      </c>
      <c r="AD36">
        <v>852242.9</v>
      </c>
      <c r="AE36">
        <v>17295.75</v>
      </c>
      <c r="AF36">
        <v>100000</v>
      </c>
      <c r="AG36">
        <v>21729.139999999985</v>
      </c>
      <c r="AH36">
        <v>-0.16645215071972905</v>
      </c>
      <c r="AI36">
        <v>-0.32174066666666673</v>
      </c>
      <c r="AJ36">
        <v>5500</v>
      </c>
      <c r="AK36">
        <v>0</v>
      </c>
      <c r="AL36">
        <v>0</v>
      </c>
      <c r="AM36" t="e">
        <v>#DIV/0!</v>
      </c>
      <c r="AN36">
        <v>0</v>
      </c>
      <c r="AO36">
        <v>0</v>
      </c>
    </row>
    <row r="37" spans="1:41">
      <c r="A37" t="s">
        <v>32</v>
      </c>
      <c r="B37">
        <v>15042</v>
      </c>
      <c r="C37" t="s">
        <v>206</v>
      </c>
      <c r="D37" t="s">
        <v>117</v>
      </c>
      <c r="E37" t="s">
        <v>136</v>
      </c>
      <c r="F37" t="s">
        <v>27</v>
      </c>
      <c r="G37" t="s">
        <v>165</v>
      </c>
      <c r="H37">
        <v>42298</v>
      </c>
      <c r="I37">
        <v>0</v>
      </c>
      <c r="J37">
        <v>0</v>
      </c>
      <c r="K37">
        <v>0</v>
      </c>
      <c r="L37" t="s">
        <v>127</v>
      </c>
      <c r="M37" t="s">
        <v>207</v>
      </c>
      <c r="N37" t="s">
        <v>208</v>
      </c>
      <c r="P37">
        <v>15042</v>
      </c>
      <c r="Q37">
        <v>1145000</v>
      </c>
      <c r="R37">
        <v>0</v>
      </c>
      <c r="S37">
        <v>1732778</v>
      </c>
      <c r="T37">
        <v>72640</v>
      </c>
      <c r="U37">
        <v>414580.35</v>
      </c>
      <c r="V37">
        <v>148435</v>
      </c>
      <c r="W37">
        <v>105300</v>
      </c>
      <c r="X37">
        <v>1145000</v>
      </c>
      <c r="Y37">
        <v>283403.65000000002</v>
      </c>
      <c r="Z37">
        <v>120641</v>
      </c>
      <c r="AA37">
        <v>1145000</v>
      </c>
      <c r="AB37">
        <v>770624</v>
      </c>
      <c r="AC37">
        <v>-0.32696593886462882</v>
      </c>
      <c r="AD37">
        <v>72640</v>
      </c>
      <c r="AE37">
        <v>414580.35</v>
      </c>
      <c r="AF37">
        <v>0</v>
      </c>
      <c r="AG37">
        <v>283403.65000000002</v>
      </c>
      <c r="AH37">
        <v>-0.19917615981508999</v>
      </c>
      <c r="AI37" t="e">
        <v>#DIV/0!</v>
      </c>
      <c r="AJ37">
        <v>148435</v>
      </c>
      <c r="AK37">
        <v>0.27193133047210299</v>
      </c>
      <c r="AL37">
        <v>105300</v>
      </c>
      <c r="AM37">
        <v>0.14040816326530611</v>
      </c>
      <c r="AN37">
        <v>0</v>
      </c>
      <c r="AO37">
        <v>0</v>
      </c>
    </row>
    <row r="38" spans="1:41">
      <c r="A38" t="s">
        <v>32</v>
      </c>
      <c r="B38">
        <v>15036</v>
      </c>
      <c r="C38" t="s">
        <v>209</v>
      </c>
      <c r="D38" t="s">
        <v>210</v>
      </c>
      <c r="E38" t="s">
        <v>154</v>
      </c>
      <c r="F38" t="s">
        <v>67</v>
      </c>
      <c r="G38" t="s">
        <v>70</v>
      </c>
      <c r="H38">
        <v>42135</v>
      </c>
      <c r="I38">
        <v>42293</v>
      </c>
      <c r="J38">
        <v>0</v>
      </c>
      <c r="K38">
        <v>0</v>
      </c>
      <c r="L38" t="s">
        <v>127</v>
      </c>
      <c r="M38" t="s">
        <v>211</v>
      </c>
      <c r="N38" t="s">
        <v>212</v>
      </c>
      <c r="P38">
        <v>15036</v>
      </c>
      <c r="Q38">
        <v>398000</v>
      </c>
      <c r="R38">
        <v>0</v>
      </c>
      <c r="S38">
        <v>398000</v>
      </c>
      <c r="T38">
        <v>184174.06</v>
      </c>
      <c r="U38">
        <v>0</v>
      </c>
      <c r="V38">
        <v>57450</v>
      </c>
      <c r="W38">
        <v>28000</v>
      </c>
      <c r="X38">
        <v>398000</v>
      </c>
      <c r="Y38">
        <v>94429.670000000013</v>
      </c>
      <c r="Z38">
        <v>33946.269999999997</v>
      </c>
      <c r="AA38">
        <v>398000</v>
      </c>
      <c r="AB38">
        <v>278603.73</v>
      </c>
      <c r="AC38">
        <v>-0.29999062814070354</v>
      </c>
      <c r="AD38">
        <v>184174.06</v>
      </c>
      <c r="AE38">
        <v>0</v>
      </c>
      <c r="AF38">
        <v>0</v>
      </c>
      <c r="AG38">
        <v>94429.670000000013</v>
      </c>
      <c r="AH38">
        <v>-0.22322673333333329</v>
      </c>
      <c r="AI38">
        <v>-7.1116923076923105E-2</v>
      </c>
      <c r="AJ38">
        <v>57450</v>
      </c>
      <c r="AK38">
        <v>0.57757352941176465</v>
      </c>
      <c r="AL38">
        <v>28000</v>
      </c>
      <c r="AM38">
        <v>0</v>
      </c>
      <c r="AN38">
        <v>0</v>
      </c>
      <c r="AO38">
        <v>0</v>
      </c>
    </row>
    <row r="39" spans="1:41">
      <c r="A39" t="s">
        <v>32</v>
      </c>
      <c r="B39">
        <v>15034</v>
      </c>
      <c r="C39" t="s">
        <v>213</v>
      </c>
      <c r="D39" t="s">
        <v>117</v>
      </c>
      <c r="E39" t="s">
        <v>136</v>
      </c>
      <c r="F39" t="s">
        <v>27</v>
      </c>
      <c r="G39" t="s">
        <v>165</v>
      </c>
      <c r="H39">
        <v>42265</v>
      </c>
      <c r="I39">
        <v>0</v>
      </c>
      <c r="J39">
        <v>0</v>
      </c>
      <c r="K39">
        <v>0</v>
      </c>
      <c r="L39" t="s">
        <v>121</v>
      </c>
      <c r="M39" t="s">
        <v>214</v>
      </c>
      <c r="N39" t="s">
        <v>215</v>
      </c>
      <c r="P39">
        <v>15034</v>
      </c>
      <c r="Q39">
        <v>170000</v>
      </c>
      <c r="R39">
        <v>0</v>
      </c>
      <c r="S39">
        <v>193852</v>
      </c>
      <c r="T39">
        <v>5856.45</v>
      </c>
      <c r="U39">
        <v>23578.39</v>
      </c>
      <c r="V39">
        <v>0</v>
      </c>
      <c r="W39">
        <v>-550</v>
      </c>
      <c r="X39">
        <v>170000</v>
      </c>
      <c r="Y39">
        <v>134053.75999999998</v>
      </c>
      <c r="Z39">
        <v>6511.3999999999942</v>
      </c>
      <c r="AA39">
        <v>170000</v>
      </c>
      <c r="AB39">
        <v>163488.59999999998</v>
      </c>
      <c r="AC39">
        <v>-3.8302352941176607E-2</v>
      </c>
      <c r="AD39">
        <v>5856.45</v>
      </c>
      <c r="AE39">
        <v>23578.39</v>
      </c>
      <c r="AF39">
        <v>0</v>
      </c>
      <c r="AG39">
        <v>134053.75999999998</v>
      </c>
      <c r="AH39">
        <v>-0.21447765333501961</v>
      </c>
      <c r="AI39" t="e">
        <v>#DIV/0!</v>
      </c>
      <c r="AJ39">
        <v>0</v>
      </c>
      <c r="AK39" t="e">
        <v>#DIV/0!</v>
      </c>
      <c r="AL39">
        <v>0</v>
      </c>
      <c r="AM39" t="e">
        <v>#DIV/0!</v>
      </c>
      <c r="AN39">
        <v>0</v>
      </c>
      <c r="AO39">
        <v>0</v>
      </c>
    </row>
    <row r="40" spans="1:41">
      <c r="A40" t="s">
        <v>34</v>
      </c>
      <c r="B40">
        <v>15028</v>
      </c>
      <c r="C40" t="s">
        <v>216</v>
      </c>
      <c r="D40" t="s">
        <v>117</v>
      </c>
      <c r="E40" t="s">
        <v>154</v>
      </c>
      <c r="F40" t="s">
        <v>67</v>
      </c>
      <c r="G40" t="s">
        <v>217</v>
      </c>
      <c r="H40">
        <v>42296</v>
      </c>
      <c r="I40">
        <v>0</v>
      </c>
      <c r="J40">
        <v>0</v>
      </c>
      <c r="K40">
        <v>0</v>
      </c>
      <c r="L40" t="s">
        <v>157</v>
      </c>
      <c r="M40" t="s">
        <v>218</v>
      </c>
      <c r="N40" t="s">
        <v>219</v>
      </c>
      <c r="P40">
        <v>15028</v>
      </c>
      <c r="Q40">
        <v>1319000</v>
      </c>
      <c r="R40">
        <v>0</v>
      </c>
      <c r="S40">
        <v>2129000</v>
      </c>
      <c r="T40">
        <v>25090</v>
      </c>
      <c r="U40">
        <v>673943.73</v>
      </c>
      <c r="V40">
        <v>122310</v>
      </c>
      <c r="W40">
        <v>50050</v>
      </c>
      <c r="X40">
        <v>1319000</v>
      </c>
      <c r="Y40">
        <v>426120.43000000005</v>
      </c>
      <c r="Z40">
        <v>21485.839999999967</v>
      </c>
      <c r="AA40">
        <v>1319000</v>
      </c>
      <c r="AB40">
        <v>1125154.1600000001</v>
      </c>
      <c r="AC40">
        <v>-0.14696424564063673</v>
      </c>
      <c r="AD40">
        <v>25090</v>
      </c>
      <c r="AE40">
        <v>673943.73</v>
      </c>
      <c r="AF40">
        <v>0</v>
      </c>
      <c r="AG40">
        <v>426120.43000000005</v>
      </c>
      <c r="AH40">
        <v>-2.6525728395061687E-2</v>
      </c>
      <c r="AI40" t="e">
        <v>#DIV/0!</v>
      </c>
      <c r="AJ40">
        <v>122310</v>
      </c>
      <c r="AK40">
        <v>0.14468531468531468</v>
      </c>
      <c r="AL40">
        <v>50050</v>
      </c>
      <c r="AM40">
        <v>8.0808080808080815E-2</v>
      </c>
      <c r="AN40">
        <v>0</v>
      </c>
      <c r="AO40">
        <v>0</v>
      </c>
    </row>
    <row r="41" spans="1:41">
      <c r="A41" t="s">
        <v>58</v>
      </c>
      <c r="B41">
        <v>15026</v>
      </c>
      <c r="C41" t="s">
        <v>220</v>
      </c>
      <c r="D41" t="s">
        <v>117</v>
      </c>
      <c r="E41" t="s">
        <v>141</v>
      </c>
      <c r="F41" t="s">
        <v>25</v>
      </c>
      <c r="G41" t="s">
        <v>142</v>
      </c>
      <c r="H41">
        <v>42194</v>
      </c>
      <c r="I41">
        <v>0</v>
      </c>
      <c r="J41">
        <v>0</v>
      </c>
      <c r="K41">
        <v>0</v>
      </c>
      <c r="L41" t="s">
        <v>127</v>
      </c>
      <c r="M41" t="s">
        <v>221</v>
      </c>
      <c r="N41" t="s">
        <v>222</v>
      </c>
      <c r="P41">
        <v>15026</v>
      </c>
      <c r="Q41">
        <v>1256000</v>
      </c>
      <c r="R41">
        <v>0</v>
      </c>
      <c r="S41">
        <v>2062440</v>
      </c>
      <c r="T41">
        <v>121067.89</v>
      </c>
      <c r="U41">
        <v>789459.83</v>
      </c>
      <c r="V41">
        <v>73910.850000000006</v>
      </c>
      <c r="W41">
        <v>53350</v>
      </c>
      <c r="X41">
        <v>1256000</v>
      </c>
      <c r="Y41">
        <v>150289.17000000022</v>
      </c>
      <c r="Z41">
        <v>-12216.580000000051</v>
      </c>
      <c r="AA41">
        <v>1256000</v>
      </c>
      <c r="AB41">
        <v>1140955.7300000002</v>
      </c>
      <c r="AC41">
        <v>-9.1595756369426587E-2</v>
      </c>
      <c r="AD41">
        <v>121067.89</v>
      </c>
      <c r="AE41">
        <v>789459.83</v>
      </c>
      <c r="AF41">
        <v>80138.84</v>
      </c>
      <c r="AG41">
        <v>150289.17000000022</v>
      </c>
      <c r="AH41">
        <v>1.332797801478095E-2</v>
      </c>
      <c r="AI41">
        <v>-5.6604166666666629E-2</v>
      </c>
      <c r="AJ41">
        <v>73910.850000000006</v>
      </c>
      <c r="AK41">
        <v>0.52681914212548009</v>
      </c>
      <c r="AL41">
        <v>53350</v>
      </c>
      <c r="AM41">
        <v>0.19166666666666668</v>
      </c>
      <c r="AN41">
        <v>0</v>
      </c>
      <c r="AO41">
        <v>1</v>
      </c>
    </row>
    <row r="42" spans="1:41">
      <c r="A42" t="s">
        <v>55</v>
      </c>
      <c r="B42">
        <v>15024</v>
      </c>
      <c r="C42" t="s">
        <v>223</v>
      </c>
      <c r="D42" t="s">
        <v>117</v>
      </c>
      <c r="E42" t="s">
        <v>154</v>
      </c>
      <c r="F42" t="s">
        <v>56</v>
      </c>
      <c r="G42" t="s">
        <v>217</v>
      </c>
      <c r="H42">
        <v>42265</v>
      </c>
      <c r="I42">
        <v>0</v>
      </c>
      <c r="J42">
        <v>0</v>
      </c>
      <c r="K42">
        <v>0</v>
      </c>
      <c r="L42" t="s">
        <v>121</v>
      </c>
      <c r="M42" t="s">
        <v>224</v>
      </c>
      <c r="N42" t="s">
        <v>225</v>
      </c>
      <c r="P42">
        <v>15024</v>
      </c>
      <c r="Q42">
        <v>1419000</v>
      </c>
      <c r="R42">
        <v>0</v>
      </c>
      <c r="S42">
        <v>1559598</v>
      </c>
      <c r="T42">
        <v>54300.76</v>
      </c>
      <c r="U42">
        <v>127648.57</v>
      </c>
      <c r="V42">
        <v>132100</v>
      </c>
      <c r="W42">
        <v>196900</v>
      </c>
      <c r="X42">
        <v>1419000</v>
      </c>
      <c r="Y42">
        <v>878033.74999999988</v>
      </c>
      <c r="Z42">
        <v>27516.920000000042</v>
      </c>
      <c r="AA42">
        <v>1419000</v>
      </c>
      <c r="AB42">
        <v>1062483.0799999998</v>
      </c>
      <c r="AC42">
        <v>-0.25124518675123336</v>
      </c>
      <c r="AD42">
        <v>54300.76</v>
      </c>
      <c r="AE42">
        <v>127648.57</v>
      </c>
      <c r="AF42">
        <v>2500</v>
      </c>
      <c r="AG42">
        <v>878033.74999999988</v>
      </c>
      <c r="AH42">
        <v>-0.1546370455623419</v>
      </c>
      <c r="AI42" t="e">
        <v>#DIV/0!</v>
      </c>
      <c r="AJ42">
        <v>132100</v>
      </c>
      <c r="AK42">
        <v>0.1297760210803689</v>
      </c>
      <c r="AL42">
        <v>196900</v>
      </c>
      <c r="AM42">
        <v>5.7894736842105263E-2</v>
      </c>
      <c r="AN42">
        <v>0</v>
      </c>
      <c r="AO42">
        <v>0</v>
      </c>
    </row>
    <row r="43" spans="1:41">
      <c r="A43" t="s">
        <v>37</v>
      </c>
      <c r="B43">
        <v>15022</v>
      </c>
      <c r="C43" t="s">
        <v>226</v>
      </c>
      <c r="D43" t="s">
        <v>210</v>
      </c>
      <c r="E43" t="s">
        <v>141</v>
      </c>
      <c r="F43" t="s">
        <v>25</v>
      </c>
      <c r="G43" t="s">
        <v>142</v>
      </c>
      <c r="H43">
        <v>42131</v>
      </c>
      <c r="I43">
        <v>42342</v>
      </c>
      <c r="J43">
        <v>0</v>
      </c>
      <c r="K43">
        <v>0</v>
      </c>
      <c r="L43" t="s">
        <v>127</v>
      </c>
      <c r="M43" t="s">
        <v>227</v>
      </c>
      <c r="N43" t="s">
        <v>228</v>
      </c>
      <c r="P43">
        <v>15022</v>
      </c>
      <c r="Q43">
        <v>1391000</v>
      </c>
      <c r="R43">
        <v>0</v>
      </c>
      <c r="S43">
        <v>1473957</v>
      </c>
      <c r="T43">
        <v>1035368.41</v>
      </c>
      <c r="U43">
        <v>13711.11</v>
      </c>
      <c r="V43">
        <v>56686.989999999991</v>
      </c>
      <c r="W43">
        <v>4950</v>
      </c>
      <c r="X43">
        <v>1391000</v>
      </c>
      <c r="Y43">
        <v>434789.08</v>
      </c>
      <c r="Z43">
        <v>-164661.59000000003</v>
      </c>
      <c r="AA43">
        <v>1391000</v>
      </c>
      <c r="AB43">
        <v>1494024.6</v>
      </c>
      <c r="AC43">
        <v>7.4065132997843341E-2</v>
      </c>
      <c r="AD43">
        <v>1035368.41</v>
      </c>
      <c r="AE43">
        <v>13711.11</v>
      </c>
      <c r="AF43">
        <v>10156</v>
      </c>
      <c r="AG43">
        <v>434789.08</v>
      </c>
      <c r="AH43">
        <v>0.19386503067484662</v>
      </c>
      <c r="AI43">
        <v>0.10521511829927048</v>
      </c>
      <c r="AJ43">
        <v>56686.989999999991</v>
      </c>
      <c r="AK43">
        <v>0.60959373278236917</v>
      </c>
      <c r="AL43">
        <v>4950</v>
      </c>
      <c r="AM43">
        <v>0.9196428571428571</v>
      </c>
      <c r="AN43">
        <v>0</v>
      </c>
      <c r="AO43">
        <v>4</v>
      </c>
    </row>
    <row r="44" spans="1:41">
      <c r="A44" t="s">
        <v>41</v>
      </c>
      <c r="B44">
        <v>15016</v>
      </c>
      <c r="C44" t="s">
        <v>229</v>
      </c>
      <c r="D44" t="s">
        <v>117</v>
      </c>
      <c r="E44" t="s">
        <v>230</v>
      </c>
      <c r="F44" t="s">
        <v>231</v>
      </c>
      <c r="G44" t="s">
        <v>231</v>
      </c>
      <c r="H44">
        <v>42017</v>
      </c>
      <c r="I44">
        <v>0</v>
      </c>
      <c r="J44">
        <v>0</v>
      </c>
      <c r="K44">
        <v>0</v>
      </c>
      <c r="L44" t="s">
        <v>121</v>
      </c>
      <c r="M44" t="s">
        <v>232</v>
      </c>
      <c r="N44" t="s">
        <v>233</v>
      </c>
      <c r="P44">
        <v>15016</v>
      </c>
      <c r="Q44">
        <v>4000000</v>
      </c>
      <c r="R44">
        <v>0</v>
      </c>
      <c r="S44">
        <v>4542735</v>
      </c>
      <c r="T44">
        <v>0</v>
      </c>
      <c r="U44">
        <v>4542735.05</v>
      </c>
      <c r="V44">
        <v>0</v>
      </c>
      <c r="W44">
        <v>0</v>
      </c>
      <c r="X44">
        <v>4000000</v>
      </c>
      <c r="Y44">
        <v>272264.95999999996</v>
      </c>
      <c r="Z44">
        <v>-815000.00999999978</v>
      </c>
      <c r="AA44">
        <v>4000000</v>
      </c>
      <c r="AB44">
        <v>4815000.01</v>
      </c>
      <c r="AC44">
        <v>0.20375000249999994</v>
      </c>
      <c r="AD44">
        <v>0</v>
      </c>
      <c r="AE44">
        <v>4542735.05</v>
      </c>
      <c r="AF44">
        <v>0</v>
      </c>
      <c r="AG44">
        <v>272264.95999999996</v>
      </c>
      <c r="AH44">
        <v>0.1811111133333333</v>
      </c>
      <c r="AI44" t="e">
        <v>#DIV/0!</v>
      </c>
      <c r="AJ44">
        <v>0</v>
      </c>
      <c r="AK44" t="e">
        <v>#DIV/0!</v>
      </c>
      <c r="AL44">
        <v>0</v>
      </c>
      <c r="AM44" t="e">
        <v>#DIV/0!</v>
      </c>
      <c r="AN44">
        <v>0</v>
      </c>
      <c r="AO44">
        <v>0</v>
      </c>
    </row>
    <row r="45" spans="1:41">
      <c r="A45" t="s">
        <v>46</v>
      </c>
      <c r="B45">
        <v>15014</v>
      </c>
      <c r="C45" t="s">
        <v>236</v>
      </c>
      <c r="D45" t="s">
        <v>210</v>
      </c>
      <c r="E45" t="s">
        <v>136</v>
      </c>
      <c r="F45" t="s">
        <v>48</v>
      </c>
      <c r="G45" t="s">
        <v>237</v>
      </c>
      <c r="H45">
        <v>42067</v>
      </c>
      <c r="I45">
        <v>42269</v>
      </c>
      <c r="J45">
        <v>0</v>
      </c>
      <c r="K45">
        <v>0</v>
      </c>
      <c r="L45" t="s">
        <v>121</v>
      </c>
      <c r="M45" t="s">
        <v>238</v>
      </c>
      <c r="N45" t="s">
        <v>239</v>
      </c>
      <c r="P45">
        <v>15014</v>
      </c>
      <c r="Q45">
        <v>434000</v>
      </c>
      <c r="R45">
        <v>0</v>
      </c>
      <c r="S45">
        <v>474825</v>
      </c>
      <c r="T45">
        <v>464825.16</v>
      </c>
      <c r="U45">
        <v>0</v>
      </c>
      <c r="V45">
        <v>12220</v>
      </c>
      <c r="W45">
        <v>30050</v>
      </c>
      <c r="X45">
        <v>434000</v>
      </c>
      <c r="Y45" t="s">
        <v>235</v>
      </c>
      <c r="Z45">
        <v>-31728.639999999956</v>
      </c>
      <c r="AA45">
        <v>434000</v>
      </c>
      <c r="AB45">
        <v>474825.16</v>
      </c>
      <c r="AC45">
        <v>9.4067188940092111E-2</v>
      </c>
      <c r="AD45">
        <v>464825.16</v>
      </c>
      <c r="AE45">
        <v>0</v>
      </c>
      <c r="AF45">
        <v>10000</v>
      </c>
      <c r="AG45" t="s">
        <v>235</v>
      </c>
      <c r="AH45">
        <v>0.2851557400028738</v>
      </c>
      <c r="AI45">
        <v>-2.2250304735114954E-2</v>
      </c>
      <c r="AJ45">
        <v>12220</v>
      </c>
      <c r="AK45">
        <v>0.84333333333333338</v>
      </c>
      <c r="AL45">
        <v>30050</v>
      </c>
      <c r="AM45">
        <v>0.61962025316455693</v>
      </c>
      <c r="AN45">
        <v>0</v>
      </c>
      <c r="AO45">
        <v>0</v>
      </c>
    </row>
    <row r="46" spans="1:41">
      <c r="A46" t="s">
        <v>30</v>
      </c>
      <c r="B46">
        <v>15011</v>
      </c>
      <c r="C46" t="s">
        <v>240</v>
      </c>
      <c r="D46" t="s">
        <v>117</v>
      </c>
      <c r="E46" t="s">
        <v>141</v>
      </c>
      <c r="F46" t="s">
        <v>31</v>
      </c>
      <c r="G46" t="s">
        <v>161</v>
      </c>
      <c r="H46">
        <v>42216</v>
      </c>
      <c r="I46">
        <v>0</v>
      </c>
      <c r="J46">
        <v>0</v>
      </c>
      <c r="K46">
        <v>0</v>
      </c>
      <c r="L46" t="s">
        <v>121</v>
      </c>
      <c r="M46" t="s">
        <v>241</v>
      </c>
      <c r="N46" t="s">
        <v>242</v>
      </c>
      <c r="P46">
        <v>15011</v>
      </c>
      <c r="Q46">
        <v>384000</v>
      </c>
      <c r="R46">
        <v>0</v>
      </c>
      <c r="S46">
        <v>626000</v>
      </c>
      <c r="T46">
        <v>6520</v>
      </c>
      <c r="U46">
        <v>242000</v>
      </c>
      <c r="V46">
        <v>46480</v>
      </c>
      <c r="W46">
        <v>43000</v>
      </c>
      <c r="X46">
        <v>384000</v>
      </c>
      <c r="Y46">
        <v>58000</v>
      </c>
      <c r="Z46">
        <v>-12000</v>
      </c>
      <c r="AA46">
        <v>384000</v>
      </c>
      <c r="AB46">
        <v>306520</v>
      </c>
      <c r="AC46">
        <v>-0.20177083333333334</v>
      </c>
      <c r="AD46">
        <v>6520</v>
      </c>
      <c r="AE46">
        <v>242000</v>
      </c>
      <c r="AF46">
        <v>0</v>
      </c>
      <c r="AG46">
        <v>58000</v>
      </c>
      <c r="AH46">
        <v>5.2173913043478258E-2</v>
      </c>
      <c r="AI46" t="e">
        <v>#DIV/0!</v>
      </c>
      <c r="AJ46">
        <v>46480</v>
      </c>
      <c r="AK46">
        <v>0.12301886792452831</v>
      </c>
      <c r="AL46">
        <v>43000</v>
      </c>
      <c r="AM46">
        <v>0</v>
      </c>
      <c r="AN46">
        <v>0</v>
      </c>
      <c r="AO46">
        <v>0</v>
      </c>
    </row>
    <row r="47" spans="1:41">
      <c r="A47" t="s">
        <v>35</v>
      </c>
      <c r="B47">
        <v>15010</v>
      </c>
      <c r="C47" t="s">
        <v>243</v>
      </c>
      <c r="D47" t="s">
        <v>117</v>
      </c>
      <c r="E47" t="s">
        <v>154</v>
      </c>
      <c r="F47" t="s">
        <v>56</v>
      </c>
      <c r="G47" t="s">
        <v>247</v>
      </c>
      <c r="H47">
        <v>42226</v>
      </c>
      <c r="I47">
        <v>0</v>
      </c>
      <c r="J47">
        <v>0</v>
      </c>
      <c r="K47">
        <v>0</v>
      </c>
      <c r="L47" t="s">
        <v>157</v>
      </c>
      <c r="M47" t="s">
        <v>244</v>
      </c>
      <c r="N47" t="s">
        <v>245</v>
      </c>
      <c r="P47">
        <v>15010</v>
      </c>
      <c r="Q47">
        <v>495000</v>
      </c>
      <c r="R47">
        <v>0</v>
      </c>
      <c r="S47">
        <v>722707</v>
      </c>
      <c r="T47">
        <v>47555</v>
      </c>
      <c r="U47">
        <v>227706.96</v>
      </c>
      <c r="V47">
        <v>51995</v>
      </c>
      <c r="W47">
        <v>54450</v>
      </c>
      <c r="X47">
        <v>495000</v>
      </c>
      <c r="Y47">
        <v>99710.180000000022</v>
      </c>
      <c r="Z47">
        <v>13582.859999999986</v>
      </c>
      <c r="AA47">
        <v>495000</v>
      </c>
      <c r="AB47">
        <v>374972.14</v>
      </c>
      <c r="AC47">
        <v>-0.24248052525252523</v>
      </c>
      <c r="AD47">
        <v>47555</v>
      </c>
      <c r="AE47">
        <v>227706.96</v>
      </c>
      <c r="AF47">
        <v>0</v>
      </c>
      <c r="AG47">
        <v>99710.180000000022</v>
      </c>
      <c r="AH47">
        <v>-4.8510214285714233E-2</v>
      </c>
      <c r="AI47" t="e">
        <v>#DIV/0!</v>
      </c>
      <c r="AJ47">
        <v>51995</v>
      </c>
      <c r="AK47">
        <v>0.47479797979797977</v>
      </c>
      <c r="AL47">
        <v>54450</v>
      </c>
      <c r="AM47">
        <v>0.01</v>
      </c>
      <c r="AN47">
        <v>0</v>
      </c>
      <c r="AO47">
        <v>0</v>
      </c>
    </row>
    <row r="48" spans="1:41">
      <c r="A48" t="s">
        <v>37</v>
      </c>
      <c r="B48">
        <v>15009</v>
      </c>
      <c r="C48" t="s">
        <v>246</v>
      </c>
      <c r="D48" t="s">
        <v>117</v>
      </c>
      <c r="E48" t="s">
        <v>154</v>
      </c>
      <c r="F48" t="s">
        <v>42</v>
      </c>
      <c r="G48" t="s">
        <v>247</v>
      </c>
      <c r="H48">
        <v>42139</v>
      </c>
      <c r="I48">
        <v>0</v>
      </c>
      <c r="J48">
        <v>0</v>
      </c>
      <c r="K48">
        <v>0</v>
      </c>
      <c r="L48" t="s">
        <v>157</v>
      </c>
      <c r="M48" t="s">
        <v>248</v>
      </c>
      <c r="N48" t="s">
        <v>249</v>
      </c>
      <c r="P48">
        <v>15009</v>
      </c>
      <c r="Q48">
        <v>590000</v>
      </c>
      <c r="R48">
        <v>0</v>
      </c>
      <c r="S48">
        <v>672139</v>
      </c>
      <c r="T48">
        <v>248275.91</v>
      </c>
      <c r="U48">
        <v>19205.38</v>
      </c>
      <c r="V48">
        <v>47245</v>
      </c>
      <c r="W48">
        <v>75600</v>
      </c>
      <c r="X48">
        <v>590000</v>
      </c>
      <c r="Y48">
        <v>142540.67999999996</v>
      </c>
      <c r="Z48">
        <v>57133.03</v>
      </c>
      <c r="AA48">
        <v>590000</v>
      </c>
      <c r="AB48">
        <v>410021.97</v>
      </c>
      <c r="AC48">
        <v>-0.30504750847457635</v>
      </c>
      <c r="AD48">
        <v>248275.91</v>
      </c>
      <c r="AE48">
        <v>19205.38</v>
      </c>
      <c r="AF48">
        <v>0</v>
      </c>
      <c r="AG48">
        <v>142540.67999999996</v>
      </c>
      <c r="AH48">
        <v>-0.27897266549787242</v>
      </c>
      <c r="AI48" t="e">
        <v>#DIV/0!</v>
      </c>
      <c r="AJ48">
        <v>47245</v>
      </c>
      <c r="AK48">
        <v>0.70471874999999995</v>
      </c>
      <c r="AL48">
        <v>75600</v>
      </c>
      <c r="AM48">
        <v>5.5E-2</v>
      </c>
      <c r="AN48">
        <v>0</v>
      </c>
      <c r="AO48">
        <v>0</v>
      </c>
    </row>
    <row r="49" spans="1:41">
      <c r="A49" t="s">
        <v>28</v>
      </c>
      <c r="B49">
        <v>15004</v>
      </c>
      <c r="C49" t="s">
        <v>250</v>
      </c>
      <c r="D49" t="s">
        <v>210</v>
      </c>
      <c r="E49" t="s">
        <v>141</v>
      </c>
      <c r="F49" t="s">
        <v>25</v>
      </c>
      <c r="G49" t="s">
        <v>142</v>
      </c>
      <c r="H49">
        <v>42131</v>
      </c>
      <c r="I49">
        <v>42253</v>
      </c>
      <c r="J49">
        <v>0</v>
      </c>
      <c r="K49">
        <v>0</v>
      </c>
      <c r="L49" t="s">
        <v>127</v>
      </c>
      <c r="M49" t="s">
        <v>251</v>
      </c>
      <c r="N49" t="s">
        <v>252</v>
      </c>
      <c r="P49">
        <v>15004</v>
      </c>
      <c r="Q49">
        <v>1564000</v>
      </c>
      <c r="R49">
        <v>0</v>
      </c>
      <c r="S49">
        <v>1577128</v>
      </c>
      <c r="T49">
        <v>1011375.73</v>
      </c>
      <c r="U49">
        <v>0</v>
      </c>
      <c r="V49">
        <v>70660</v>
      </c>
      <c r="W49">
        <v>33550</v>
      </c>
      <c r="X49">
        <v>1564000</v>
      </c>
      <c r="Y49" t="s">
        <v>235</v>
      </c>
      <c r="Z49">
        <v>223669.20000000004</v>
      </c>
      <c r="AA49">
        <v>1564000</v>
      </c>
      <c r="AB49">
        <v>1019375.73</v>
      </c>
      <c r="AC49">
        <v>-0.34822523657289006</v>
      </c>
      <c r="AD49">
        <v>1011375.73</v>
      </c>
      <c r="AE49">
        <v>0</v>
      </c>
      <c r="AF49">
        <v>8000</v>
      </c>
      <c r="AG49" t="s">
        <v>235</v>
      </c>
      <c r="AH49">
        <v>-0.21914794432256871</v>
      </c>
      <c r="AI49">
        <v>-4.829038599582354E-2</v>
      </c>
      <c r="AJ49">
        <v>70660</v>
      </c>
      <c r="AK49">
        <v>0.56597051597051595</v>
      </c>
      <c r="AL49">
        <v>33550</v>
      </c>
      <c r="AM49">
        <v>0.5234375</v>
      </c>
      <c r="AN49">
        <v>0</v>
      </c>
      <c r="AO49">
        <v>1</v>
      </c>
    </row>
    <row r="50" spans="1:41">
      <c r="A50" t="s">
        <v>32</v>
      </c>
      <c r="B50">
        <v>14313</v>
      </c>
      <c r="C50" t="s">
        <v>253</v>
      </c>
      <c r="D50" t="s">
        <v>117</v>
      </c>
      <c r="E50" t="s">
        <v>136</v>
      </c>
      <c r="F50" t="s">
        <v>38</v>
      </c>
      <c r="G50" t="s">
        <v>137</v>
      </c>
      <c r="H50">
        <v>42139</v>
      </c>
      <c r="I50">
        <v>0</v>
      </c>
      <c r="J50">
        <v>0</v>
      </c>
      <c r="K50">
        <v>0</v>
      </c>
      <c r="L50" t="s">
        <v>121</v>
      </c>
      <c r="M50" t="s">
        <v>254</v>
      </c>
      <c r="N50" t="s">
        <v>255</v>
      </c>
      <c r="P50">
        <v>14313</v>
      </c>
      <c r="Q50">
        <v>1885000</v>
      </c>
      <c r="R50">
        <v>0</v>
      </c>
      <c r="S50">
        <v>2957457</v>
      </c>
      <c r="T50">
        <v>58390</v>
      </c>
      <c r="U50">
        <v>1072456.67</v>
      </c>
      <c r="V50">
        <v>59860</v>
      </c>
      <c r="W50">
        <v>63800</v>
      </c>
      <c r="X50">
        <v>1885000</v>
      </c>
      <c r="Y50">
        <v>579446.14000000013</v>
      </c>
      <c r="Z50">
        <v>51047.189999999944</v>
      </c>
      <c r="AA50">
        <v>1885000</v>
      </c>
      <c r="AB50">
        <v>1710292.81</v>
      </c>
      <c r="AC50">
        <v>-9.2682859416445593E-2</v>
      </c>
      <c r="AD50">
        <v>58390</v>
      </c>
      <c r="AE50">
        <v>1072456.67</v>
      </c>
      <c r="AF50">
        <v>0</v>
      </c>
      <c r="AG50">
        <v>579446.14000000013</v>
      </c>
      <c r="AH50">
        <v>-4.7707654205607422E-2</v>
      </c>
      <c r="AI50" t="e">
        <v>#DIV/0!</v>
      </c>
      <c r="AJ50">
        <v>59860</v>
      </c>
      <c r="AK50">
        <v>0.49378435517970404</v>
      </c>
      <c r="AL50">
        <v>63800</v>
      </c>
      <c r="AM50">
        <v>0</v>
      </c>
      <c r="AN50">
        <v>0</v>
      </c>
      <c r="AO50">
        <v>0</v>
      </c>
    </row>
    <row r="51" spans="1:41">
      <c r="A51" t="s">
        <v>20</v>
      </c>
      <c r="B51">
        <v>14312</v>
      </c>
      <c r="C51" t="s">
        <v>256</v>
      </c>
      <c r="D51" t="s">
        <v>210</v>
      </c>
      <c r="E51" t="s">
        <v>257</v>
      </c>
      <c r="F51" t="s">
        <v>50</v>
      </c>
      <c r="G51" t="s">
        <v>50</v>
      </c>
      <c r="H51">
        <v>41997</v>
      </c>
      <c r="I51">
        <v>42154</v>
      </c>
      <c r="J51">
        <v>0</v>
      </c>
      <c r="K51">
        <v>0</v>
      </c>
      <c r="L51" t="s">
        <v>234</v>
      </c>
      <c r="M51" t="s">
        <v>258</v>
      </c>
      <c r="N51" t="s">
        <v>259</v>
      </c>
      <c r="P51">
        <v>14312</v>
      </c>
      <c r="Q51">
        <v>2160000</v>
      </c>
      <c r="R51">
        <v>0</v>
      </c>
      <c r="S51">
        <v>2160000</v>
      </c>
      <c r="T51">
        <v>1716239.32</v>
      </c>
      <c r="U51">
        <v>0</v>
      </c>
      <c r="V51">
        <v>13750</v>
      </c>
      <c r="W51">
        <v>0</v>
      </c>
      <c r="X51">
        <v>2160000</v>
      </c>
      <c r="Y51" t="s">
        <v>235</v>
      </c>
      <c r="Z51">
        <v>0</v>
      </c>
      <c r="AA51">
        <v>2160000</v>
      </c>
      <c r="AB51">
        <v>1716239.32</v>
      </c>
      <c r="AC51">
        <v>-0.20544475925925923</v>
      </c>
      <c r="AD51">
        <v>1716239.32</v>
      </c>
      <c r="AE51">
        <v>0</v>
      </c>
      <c r="AF51">
        <v>0</v>
      </c>
      <c r="AG51" t="s">
        <v>235</v>
      </c>
      <c r="AH51" t="e">
        <v>#DIV/0!</v>
      </c>
      <c r="AI51" t="e">
        <v>#DIV/0!</v>
      </c>
      <c r="AJ51">
        <v>13750</v>
      </c>
      <c r="AK51">
        <v>0</v>
      </c>
      <c r="AL51">
        <v>0</v>
      </c>
      <c r="AM51" t="e">
        <v>#DIV/0!</v>
      </c>
      <c r="AN51">
        <v>0</v>
      </c>
      <c r="AO51">
        <v>0</v>
      </c>
    </row>
    <row r="52" spans="1:41">
      <c r="A52" t="s">
        <v>37</v>
      </c>
      <c r="B52">
        <v>14311</v>
      </c>
      <c r="C52" t="s">
        <v>260</v>
      </c>
      <c r="D52" t="s">
        <v>210</v>
      </c>
      <c r="E52" t="s">
        <v>261</v>
      </c>
      <c r="F52" t="s">
        <v>52</v>
      </c>
      <c r="G52" t="s">
        <v>52</v>
      </c>
      <c r="H52">
        <v>41997</v>
      </c>
      <c r="I52">
        <v>42128</v>
      </c>
      <c r="J52">
        <v>0</v>
      </c>
      <c r="K52">
        <v>0</v>
      </c>
      <c r="L52" t="s">
        <v>234</v>
      </c>
      <c r="M52" t="s">
        <v>262</v>
      </c>
      <c r="N52" t="s">
        <v>263</v>
      </c>
      <c r="P52">
        <v>14311</v>
      </c>
      <c r="Q52">
        <v>1675000</v>
      </c>
      <c r="R52">
        <v>487000</v>
      </c>
      <c r="S52">
        <v>2061290</v>
      </c>
      <c r="T52">
        <v>2061289.79</v>
      </c>
      <c r="U52">
        <v>0</v>
      </c>
      <c r="V52">
        <v>8000</v>
      </c>
      <c r="W52">
        <v>8000</v>
      </c>
      <c r="X52">
        <v>1675000</v>
      </c>
      <c r="Y52" t="s">
        <v>235</v>
      </c>
      <c r="Z52">
        <v>0</v>
      </c>
      <c r="AA52">
        <v>2162000</v>
      </c>
      <c r="AB52">
        <v>2061289.79</v>
      </c>
      <c r="AC52">
        <v>-4.6581965772432912E-2</v>
      </c>
      <c r="AD52">
        <v>2061289.79</v>
      </c>
      <c r="AE52">
        <v>0</v>
      </c>
      <c r="AF52">
        <v>0</v>
      </c>
      <c r="AG52" t="s">
        <v>235</v>
      </c>
      <c r="AH52" t="e">
        <v>#DIV/0!</v>
      </c>
      <c r="AI52" t="e">
        <v>#DIV/0!</v>
      </c>
      <c r="AJ52">
        <v>8000</v>
      </c>
      <c r="AK52">
        <v>0</v>
      </c>
      <c r="AL52">
        <v>8000</v>
      </c>
      <c r="AM52">
        <v>0</v>
      </c>
      <c r="AN52">
        <v>0</v>
      </c>
      <c r="AO52">
        <v>0</v>
      </c>
    </row>
    <row r="53" spans="1:41">
      <c r="A53" t="s">
        <v>55</v>
      </c>
      <c r="B53">
        <v>14309</v>
      </c>
      <c r="C53" t="s">
        <v>264</v>
      </c>
      <c r="D53" t="s">
        <v>117</v>
      </c>
      <c r="E53" t="s">
        <v>154</v>
      </c>
      <c r="F53" t="s">
        <v>60</v>
      </c>
      <c r="G53" t="s">
        <v>265</v>
      </c>
      <c r="H53">
        <v>42096</v>
      </c>
      <c r="I53">
        <v>0</v>
      </c>
      <c r="J53">
        <v>0</v>
      </c>
      <c r="K53">
        <v>0</v>
      </c>
      <c r="L53" t="s">
        <v>127</v>
      </c>
      <c r="M53" t="s">
        <v>266</v>
      </c>
      <c r="N53" t="s">
        <v>267</v>
      </c>
      <c r="P53">
        <v>14309</v>
      </c>
      <c r="Q53">
        <v>27782000</v>
      </c>
      <c r="R53">
        <v>0</v>
      </c>
      <c r="S53">
        <v>51729014</v>
      </c>
      <c r="T53">
        <v>4764929.34</v>
      </c>
      <c r="U53">
        <v>21832964.620000001</v>
      </c>
      <c r="V53">
        <v>144197.92000000004</v>
      </c>
      <c r="W53">
        <v>1280575</v>
      </c>
      <c r="X53">
        <v>27782000</v>
      </c>
      <c r="Y53">
        <v>-3814277.8599999966</v>
      </c>
      <c r="Z53">
        <v>1880610.9799999958</v>
      </c>
      <c r="AA53">
        <v>27782000</v>
      </c>
      <c r="AB53">
        <v>24476616.100000005</v>
      </c>
      <c r="AC53">
        <v>-0.11897573608811442</v>
      </c>
      <c r="AD53">
        <v>4764929.34</v>
      </c>
      <c r="AE53">
        <v>21832964.620000001</v>
      </c>
      <c r="AF53">
        <v>1693000</v>
      </c>
      <c r="AG53">
        <v>-3814277.8599999966</v>
      </c>
      <c r="AH53">
        <v>-7.5333592914961139E-2</v>
      </c>
      <c r="AI53">
        <v>-0.17610656495607957</v>
      </c>
      <c r="AJ53">
        <v>144197.92000000004</v>
      </c>
      <c r="AK53">
        <v>0.8690002997955939</v>
      </c>
      <c r="AL53">
        <v>1280575</v>
      </c>
      <c r="AM53">
        <v>8.9368888888888887E-2</v>
      </c>
      <c r="AN53">
        <v>0</v>
      </c>
      <c r="AO53">
        <v>3</v>
      </c>
    </row>
    <row r="54" spans="1:41">
      <c r="A54" t="s">
        <v>20</v>
      </c>
      <c r="B54">
        <v>14308</v>
      </c>
      <c r="C54" t="s">
        <v>268</v>
      </c>
      <c r="D54" t="s">
        <v>117</v>
      </c>
      <c r="E54" t="s">
        <v>154</v>
      </c>
      <c r="F54" t="s">
        <v>269</v>
      </c>
      <c r="G54" t="s">
        <v>156</v>
      </c>
      <c r="H54">
        <v>42107</v>
      </c>
      <c r="I54">
        <v>0</v>
      </c>
      <c r="J54">
        <v>0</v>
      </c>
      <c r="K54">
        <v>0</v>
      </c>
      <c r="L54" t="s">
        <v>121</v>
      </c>
      <c r="M54" t="s">
        <v>270</v>
      </c>
      <c r="N54" t="s">
        <v>271</v>
      </c>
      <c r="P54">
        <v>14308</v>
      </c>
      <c r="Q54">
        <v>1357000</v>
      </c>
      <c r="R54">
        <v>0</v>
      </c>
      <c r="S54">
        <v>1673033</v>
      </c>
      <c r="T54">
        <v>1044929.1</v>
      </c>
      <c r="U54">
        <v>2600</v>
      </c>
      <c r="V54">
        <v>-1025</v>
      </c>
      <c r="W54">
        <v>57725</v>
      </c>
      <c r="X54">
        <v>1357000</v>
      </c>
      <c r="Y54">
        <v>-65676.039999999921</v>
      </c>
      <c r="Z54">
        <v>79388.939999999944</v>
      </c>
      <c r="AA54">
        <v>1357000</v>
      </c>
      <c r="AB54">
        <v>1219886.06</v>
      </c>
      <c r="AC54">
        <v>-0.10104196020633746</v>
      </c>
      <c r="AD54">
        <v>1044929.1</v>
      </c>
      <c r="AE54">
        <v>2600</v>
      </c>
      <c r="AF54">
        <v>238033</v>
      </c>
      <c r="AG54">
        <v>-65676.039999999921</v>
      </c>
      <c r="AH54">
        <v>-7.5352674016315985E-2</v>
      </c>
      <c r="AI54" t="e">
        <v>#DIV/0!</v>
      </c>
      <c r="AJ54">
        <v>0</v>
      </c>
      <c r="AK54">
        <v>1.0076492537313433</v>
      </c>
      <c r="AL54">
        <v>57725</v>
      </c>
      <c r="AM54">
        <v>0.57240740740740736</v>
      </c>
      <c r="AN54">
        <v>0</v>
      </c>
      <c r="AO54">
        <v>2</v>
      </c>
    </row>
    <row r="55" spans="1:41">
      <c r="A55" t="s">
        <v>20</v>
      </c>
      <c r="B55">
        <v>14307</v>
      </c>
      <c r="C55" t="s">
        <v>272</v>
      </c>
      <c r="D55" t="s">
        <v>210</v>
      </c>
      <c r="E55" t="s">
        <v>257</v>
      </c>
      <c r="F55" t="s">
        <v>50</v>
      </c>
      <c r="G55" t="s">
        <v>50</v>
      </c>
      <c r="H55">
        <v>41992</v>
      </c>
      <c r="I55">
        <v>42154</v>
      </c>
      <c r="J55">
        <v>0</v>
      </c>
      <c r="K55">
        <v>0</v>
      </c>
      <c r="L55" t="s">
        <v>234</v>
      </c>
      <c r="M55" t="s">
        <v>273</v>
      </c>
      <c r="N55" t="s">
        <v>274</v>
      </c>
      <c r="P55">
        <v>14307</v>
      </c>
      <c r="Q55">
        <v>192000</v>
      </c>
      <c r="R55">
        <v>0</v>
      </c>
      <c r="S55">
        <v>192000</v>
      </c>
      <c r="T55">
        <v>0</v>
      </c>
      <c r="U55">
        <v>0</v>
      </c>
      <c r="V55">
        <v>8000</v>
      </c>
      <c r="W55">
        <v>0</v>
      </c>
      <c r="X55">
        <v>192000</v>
      </c>
      <c r="Y55" t="s">
        <v>235</v>
      </c>
      <c r="Z55">
        <v>0</v>
      </c>
      <c r="AA55">
        <v>192000</v>
      </c>
      <c r="AB55">
        <v>0</v>
      </c>
      <c r="AC55">
        <v>-1</v>
      </c>
      <c r="AD55">
        <v>0</v>
      </c>
      <c r="AE55">
        <v>0</v>
      </c>
      <c r="AF55">
        <v>0</v>
      </c>
      <c r="AG55" t="s">
        <v>235</v>
      </c>
      <c r="AH55" t="e">
        <v>#DIV/0!</v>
      </c>
      <c r="AI55" t="e">
        <v>#DIV/0!</v>
      </c>
      <c r="AJ55">
        <v>8000</v>
      </c>
      <c r="AK55">
        <v>0</v>
      </c>
      <c r="AL55">
        <v>0</v>
      </c>
      <c r="AM55" t="e">
        <v>#DIV/0!</v>
      </c>
      <c r="AN55">
        <v>0</v>
      </c>
      <c r="AO55">
        <v>0</v>
      </c>
    </row>
    <row r="56" spans="1:41">
      <c r="A56" t="s">
        <v>20</v>
      </c>
      <c r="B56">
        <v>14306</v>
      </c>
      <c r="C56" t="s">
        <v>275</v>
      </c>
      <c r="D56" t="s">
        <v>210</v>
      </c>
      <c r="E56" t="s">
        <v>257</v>
      </c>
      <c r="F56" t="s">
        <v>50</v>
      </c>
      <c r="G56" t="s">
        <v>50</v>
      </c>
      <c r="H56">
        <v>41992</v>
      </c>
      <c r="I56">
        <v>42125</v>
      </c>
      <c r="J56">
        <v>0</v>
      </c>
      <c r="K56">
        <v>0</v>
      </c>
      <c r="L56" t="s">
        <v>234</v>
      </c>
      <c r="M56" t="s">
        <v>276</v>
      </c>
      <c r="N56" t="s">
        <v>277</v>
      </c>
      <c r="P56">
        <v>14306</v>
      </c>
      <c r="Q56">
        <v>210000</v>
      </c>
      <c r="R56">
        <v>0</v>
      </c>
      <c r="S56">
        <v>210000</v>
      </c>
      <c r="T56">
        <v>0</v>
      </c>
      <c r="U56">
        <v>0</v>
      </c>
      <c r="V56">
        <v>8000</v>
      </c>
      <c r="W56">
        <v>0</v>
      </c>
      <c r="X56">
        <v>210000</v>
      </c>
      <c r="Y56" t="s">
        <v>235</v>
      </c>
      <c r="Z56">
        <v>0</v>
      </c>
      <c r="AA56">
        <v>210000</v>
      </c>
      <c r="AB56">
        <v>0</v>
      </c>
      <c r="AC56">
        <v>-1</v>
      </c>
      <c r="AD56">
        <v>0</v>
      </c>
      <c r="AE56">
        <v>0</v>
      </c>
      <c r="AF56">
        <v>0</v>
      </c>
      <c r="AG56" t="s">
        <v>235</v>
      </c>
      <c r="AH56" t="e">
        <v>#DIV/0!</v>
      </c>
      <c r="AI56" t="e">
        <v>#DIV/0!</v>
      </c>
      <c r="AJ56">
        <v>8000</v>
      </c>
      <c r="AK56">
        <v>0</v>
      </c>
      <c r="AL56">
        <v>0</v>
      </c>
      <c r="AM56" t="e">
        <v>#DIV/0!</v>
      </c>
      <c r="AN56">
        <v>0</v>
      </c>
      <c r="AO56">
        <v>0</v>
      </c>
    </row>
    <row r="57" spans="1:41">
      <c r="A57" t="s">
        <v>20</v>
      </c>
      <c r="B57">
        <v>14305</v>
      </c>
      <c r="C57" t="s">
        <v>278</v>
      </c>
      <c r="D57" t="s">
        <v>210</v>
      </c>
      <c r="E57" t="s">
        <v>257</v>
      </c>
      <c r="F57" t="s">
        <v>50</v>
      </c>
      <c r="G57" t="s">
        <v>50</v>
      </c>
      <c r="H57">
        <v>41991</v>
      </c>
      <c r="I57">
        <v>42155</v>
      </c>
      <c r="J57">
        <v>0</v>
      </c>
      <c r="K57">
        <v>0</v>
      </c>
      <c r="L57" t="s">
        <v>234</v>
      </c>
      <c r="M57" t="s">
        <v>279</v>
      </c>
      <c r="N57" t="s">
        <v>280</v>
      </c>
      <c r="P57">
        <v>14305</v>
      </c>
      <c r="Q57">
        <v>224000</v>
      </c>
      <c r="R57">
        <v>0</v>
      </c>
      <c r="S57">
        <v>224000</v>
      </c>
      <c r="T57">
        <v>0</v>
      </c>
      <c r="U57">
        <v>0</v>
      </c>
      <c r="V57">
        <v>8000</v>
      </c>
      <c r="W57">
        <v>0</v>
      </c>
      <c r="X57">
        <v>224000</v>
      </c>
      <c r="Y57" t="s">
        <v>235</v>
      </c>
      <c r="Z57">
        <v>0</v>
      </c>
      <c r="AA57">
        <v>224000</v>
      </c>
      <c r="AB57">
        <v>0</v>
      </c>
      <c r="AC57">
        <v>-1</v>
      </c>
      <c r="AD57">
        <v>0</v>
      </c>
      <c r="AE57">
        <v>0</v>
      </c>
      <c r="AF57">
        <v>0</v>
      </c>
      <c r="AG57" t="s">
        <v>235</v>
      </c>
      <c r="AH57" t="e">
        <v>#DIV/0!</v>
      </c>
      <c r="AI57" t="e">
        <v>#DIV/0!</v>
      </c>
      <c r="AJ57">
        <v>8000</v>
      </c>
      <c r="AK57">
        <v>0</v>
      </c>
      <c r="AL57">
        <v>0</v>
      </c>
      <c r="AM57" t="e">
        <v>#DIV/0!</v>
      </c>
      <c r="AN57">
        <v>0</v>
      </c>
      <c r="AO57">
        <v>0</v>
      </c>
    </row>
    <row r="58" spans="1:41">
      <c r="A58" t="s">
        <v>28</v>
      </c>
      <c r="B58">
        <v>14296</v>
      </c>
      <c r="C58" t="s">
        <v>281</v>
      </c>
      <c r="D58" t="s">
        <v>210</v>
      </c>
      <c r="E58" t="s">
        <v>154</v>
      </c>
      <c r="F58" t="s">
        <v>56</v>
      </c>
      <c r="G58" t="s">
        <v>247</v>
      </c>
      <c r="H58">
        <v>42096</v>
      </c>
      <c r="I58">
        <v>42342</v>
      </c>
      <c r="J58">
        <v>0</v>
      </c>
      <c r="K58">
        <v>0</v>
      </c>
      <c r="L58" t="s">
        <v>121</v>
      </c>
      <c r="M58" t="s">
        <v>282</v>
      </c>
      <c r="N58" t="s">
        <v>283</v>
      </c>
      <c r="P58">
        <v>14296</v>
      </c>
      <c r="Q58">
        <v>830000</v>
      </c>
      <c r="R58">
        <v>0</v>
      </c>
      <c r="S58">
        <v>955432</v>
      </c>
      <c r="T58">
        <v>499820.89</v>
      </c>
      <c r="U58">
        <v>0</v>
      </c>
      <c r="V58">
        <v>25465</v>
      </c>
      <c r="W58">
        <v>-20175</v>
      </c>
      <c r="X58">
        <v>830000</v>
      </c>
      <c r="Y58">
        <v>-47744.530000000028</v>
      </c>
      <c r="Z58">
        <v>255348.64</v>
      </c>
      <c r="AA58">
        <v>830000</v>
      </c>
      <c r="AB58">
        <v>549186.36</v>
      </c>
      <c r="AC58">
        <v>-0.33832968674698799</v>
      </c>
      <c r="AD58">
        <v>499820.89</v>
      </c>
      <c r="AE58">
        <v>0</v>
      </c>
      <c r="AF58">
        <v>97110</v>
      </c>
      <c r="AG58">
        <v>-47744.530000000028</v>
      </c>
      <c r="AH58">
        <v>-0.45677774476508665</v>
      </c>
      <c r="AI58">
        <v>-0.15596779888425957</v>
      </c>
      <c r="AJ58">
        <v>25465</v>
      </c>
      <c r="AK58">
        <v>0.83246710526315792</v>
      </c>
      <c r="AL58">
        <v>0</v>
      </c>
      <c r="AM58">
        <v>1.3011194029850746</v>
      </c>
      <c r="AN58">
        <v>0</v>
      </c>
      <c r="AO58">
        <v>0</v>
      </c>
    </row>
    <row r="59" spans="1:41">
      <c r="A59" t="s">
        <v>20</v>
      </c>
      <c r="B59">
        <v>14288</v>
      </c>
      <c r="C59" t="s">
        <v>284</v>
      </c>
      <c r="D59" t="s">
        <v>210</v>
      </c>
      <c r="E59" t="s">
        <v>257</v>
      </c>
      <c r="F59" t="s">
        <v>50</v>
      </c>
      <c r="G59" t="s">
        <v>50</v>
      </c>
      <c r="H59">
        <v>41974</v>
      </c>
      <c r="I59">
        <v>42155</v>
      </c>
      <c r="J59">
        <v>0</v>
      </c>
      <c r="K59">
        <v>0</v>
      </c>
      <c r="L59" t="s">
        <v>234</v>
      </c>
      <c r="M59" t="s">
        <v>285</v>
      </c>
      <c r="N59" t="s">
        <v>286</v>
      </c>
      <c r="P59">
        <v>14288</v>
      </c>
      <c r="Q59">
        <v>2645000</v>
      </c>
      <c r="R59">
        <v>0</v>
      </c>
      <c r="S59">
        <v>2645000</v>
      </c>
      <c r="T59">
        <v>2330341.89</v>
      </c>
      <c r="U59">
        <v>0</v>
      </c>
      <c r="V59">
        <v>13750</v>
      </c>
      <c r="W59">
        <v>27500</v>
      </c>
      <c r="X59">
        <v>2645000</v>
      </c>
      <c r="Y59" t="s">
        <v>235</v>
      </c>
      <c r="Z59">
        <v>177495.99000000022</v>
      </c>
      <c r="AA59">
        <v>2645000</v>
      </c>
      <c r="AB59">
        <v>2330341.89</v>
      </c>
      <c r="AC59">
        <v>-0.11896336862003776</v>
      </c>
      <c r="AD59">
        <v>2330341.89</v>
      </c>
      <c r="AE59">
        <v>0</v>
      </c>
      <c r="AF59">
        <v>0</v>
      </c>
      <c r="AG59" t="s">
        <v>235</v>
      </c>
      <c r="AH59">
        <v>-6.1121292866794658E-2</v>
      </c>
      <c r="AI59" t="e">
        <v>#DIV/0!</v>
      </c>
      <c r="AJ59">
        <v>13750</v>
      </c>
      <c r="AK59">
        <v>0</v>
      </c>
      <c r="AL59">
        <v>27500</v>
      </c>
      <c r="AM59">
        <v>0</v>
      </c>
      <c r="AN59">
        <v>0</v>
      </c>
      <c r="AO59">
        <v>0</v>
      </c>
    </row>
    <row r="60" spans="1:41">
      <c r="A60" t="s">
        <v>34</v>
      </c>
      <c r="B60">
        <v>14287</v>
      </c>
      <c r="C60" t="s">
        <v>287</v>
      </c>
      <c r="D60" t="s">
        <v>210</v>
      </c>
      <c r="E60" t="s">
        <v>136</v>
      </c>
      <c r="F60" t="s">
        <v>188</v>
      </c>
      <c r="G60" t="s">
        <v>288</v>
      </c>
      <c r="H60">
        <v>42011</v>
      </c>
      <c r="I60">
        <v>42174</v>
      </c>
      <c r="J60">
        <v>0</v>
      </c>
      <c r="K60">
        <v>0</v>
      </c>
      <c r="L60" t="s">
        <v>121</v>
      </c>
      <c r="M60" t="s">
        <v>289</v>
      </c>
      <c r="N60" t="s">
        <v>290</v>
      </c>
      <c r="P60">
        <v>14287</v>
      </c>
      <c r="Q60">
        <v>104000</v>
      </c>
      <c r="R60">
        <v>0</v>
      </c>
      <c r="S60">
        <v>105300</v>
      </c>
      <c r="T60">
        <v>58883.38</v>
      </c>
      <c r="U60">
        <v>0</v>
      </c>
      <c r="V60">
        <v>2471.7799999999988</v>
      </c>
      <c r="W60">
        <v>4300</v>
      </c>
      <c r="X60">
        <v>104000</v>
      </c>
      <c r="Y60" t="s">
        <v>235</v>
      </c>
      <c r="Z60">
        <v>2327.8700000000003</v>
      </c>
      <c r="AA60">
        <v>104000</v>
      </c>
      <c r="AB60">
        <v>58883.38</v>
      </c>
      <c r="AC60">
        <v>-0.43381365384615389</v>
      </c>
      <c r="AD60">
        <v>58883.38</v>
      </c>
      <c r="AE60">
        <v>0</v>
      </c>
      <c r="AF60">
        <v>0</v>
      </c>
      <c r="AG60" t="s">
        <v>235</v>
      </c>
      <c r="AH60">
        <v>-0.14294875000000001</v>
      </c>
      <c r="AI60">
        <v>-0.24258090946333474</v>
      </c>
      <c r="AJ60">
        <v>2471.7799999999988</v>
      </c>
      <c r="AK60">
        <v>0.92275687500000003</v>
      </c>
      <c r="AL60">
        <v>4300</v>
      </c>
      <c r="AM60">
        <v>0.81304347826086953</v>
      </c>
      <c r="AN60">
        <v>0</v>
      </c>
      <c r="AO60">
        <v>1</v>
      </c>
    </row>
    <row r="61" spans="1:41">
      <c r="A61" t="s">
        <v>20</v>
      </c>
      <c r="B61">
        <v>14286</v>
      </c>
      <c r="C61" t="s">
        <v>291</v>
      </c>
      <c r="D61" t="s">
        <v>117</v>
      </c>
      <c r="E61" t="s">
        <v>202</v>
      </c>
      <c r="F61" t="s">
        <v>292</v>
      </c>
      <c r="G61" t="s">
        <v>292</v>
      </c>
      <c r="H61">
        <v>41970</v>
      </c>
      <c r="I61">
        <v>0</v>
      </c>
      <c r="J61">
        <v>0</v>
      </c>
      <c r="K61">
        <v>0</v>
      </c>
      <c r="L61" t="s">
        <v>121</v>
      </c>
      <c r="M61" t="s">
        <v>293</v>
      </c>
      <c r="N61" t="s">
        <v>294</v>
      </c>
      <c r="P61">
        <v>14286</v>
      </c>
      <c r="Q61">
        <v>480000</v>
      </c>
      <c r="R61">
        <v>0</v>
      </c>
      <c r="S61">
        <v>480000</v>
      </c>
      <c r="T61">
        <v>316000</v>
      </c>
      <c r="U61">
        <v>0</v>
      </c>
      <c r="V61">
        <v>2000</v>
      </c>
      <c r="W61">
        <v>4000</v>
      </c>
      <c r="X61">
        <v>480000</v>
      </c>
      <c r="Y61">
        <v>57720</v>
      </c>
      <c r="Z61">
        <v>100280</v>
      </c>
      <c r="AA61">
        <v>480000</v>
      </c>
      <c r="AB61">
        <v>373720</v>
      </c>
      <c r="AC61">
        <v>-0.22141666666666668</v>
      </c>
      <c r="AD61">
        <v>316000</v>
      </c>
      <c r="AE61">
        <v>0</v>
      </c>
      <c r="AF61">
        <v>0</v>
      </c>
      <c r="AG61">
        <v>57720</v>
      </c>
      <c r="AH61">
        <v>-0.21336170212765956</v>
      </c>
      <c r="AI61" t="e">
        <v>#DIV/0!</v>
      </c>
      <c r="AJ61">
        <v>2000</v>
      </c>
      <c r="AK61">
        <v>0</v>
      </c>
      <c r="AL61">
        <v>4000</v>
      </c>
      <c r="AM61">
        <v>0</v>
      </c>
      <c r="AN61">
        <v>0</v>
      </c>
      <c r="AO61">
        <v>0</v>
      </c>
    </row>
    <row r="62" spans="1:41">
      <c r="A62" t="s">
        <v>54</v>
      </c>
      <c r="B62">
        <v>14275</v>
      </c>
      <c r="C62" t="s">
        <v>295</v>
      </c>
      <c r="D62" t="s">
        <v>210</v>
      </c>
      <c r="E62" t="s">
        <v>136</v>
      </c>
      <c r="F62" t="s">
        <v>296</v>
      </c>
      <c r="G62" t="s">
        <v>189</v>
      </c>
      <c r="H62">
        <v>41997</v>
      </c>
      <c r="I62">
        <v>42352</v>
      </c>
      <c r="J62">
        <v>0</v>
      </c>
      <c r="K62">
        <v>0</v>
      </c>
      <c r="L62" t="s">
        <v>234</v>
      </c>
      <c r="M62" t="s">
        <v>297</v>
      </c>
      <c r="N62" t="s">
        <v>298</v>
      </c>
      <c r="P62">
        <v>14275</v>
      </c>
      <c r="Q62">
        <v>1151000</v>
      </c>
      <c r="R62">
        <v>0</v>
      </c>
      <c r="S62">
        <v>1141315</v>
      </c>
      <c r="T62">
        <v>1115658.21</v>
      </c>
      <c r="U62">
        <v>0</v>
      </c>
      <c r="V62">
        <v>-41380</v>
      </c>
      <c r="W62">
        <v>-137100.49000000002</v>
      </c>
      <c r="X62">
        <v>1151000</v>
      </c>
      <c r="Y62">
        <v>-77316.999999999854</v>
      </c>
      <c r="Z62">
        <v>32658.789999999892</v>
      </c>
      <c r="AA62">
        <v>1151000</v>
      </c>
      <c r="AB62">
        <v>1118341.2100000002</v>
      </c>
      <c r="AC62">
        <v>-2.8374274543874721E-2</v>
      </c>
      <c r="AD62">
        <v>1115658.21</v>
      </c>
      <c r="AE62">
        <v>0</v>
      </c>
      <c r="AF62">
        <v>80000</v>
      </c>
      <c r="AG62">
        <v>-77316.999999999854</v>
      </c>
      <c r="AH62">
        <v>-4.3350123686585126E-2</v>
      </c>
      <c r="AI62">
        <v>-6.0411666006386601E-3</v>
      </c>
      <c r="AJ62">
        <v>0</v>
      </c>
      <c r="AK62">
        <v>1.4649438202247191</v>
      </c>
      <c r="AL62">
        <v>0</v>
      </c>
      <c r="AM62">
        <v>2.4741988172043015</v>
      </c>
      <c r="AN62">
        <v>0</v>
      </c>
      <c r="AO62">
        <v>3</v>
      </c>
    </row>
    <row r="63" spans="1:41">
      <c r="A63" t="s">
        <v>32</v>
      </c>
      <c r="B63">
        <v>14262</v>
      </c>
      <c r="C63" t="s">
        <v>299</v>
      </c>
      <c r="D63" t="s">
        <v>210</v>
      </c>
      <c r="E63" t="s">
        <v>141</v>
      </c>
      <c r="F63" t="s">
        <v>25</v>
      </c>
      <c r="G63" t="s">
        <v>142</v>
      </c>
      <c r="H63">
        <v>42131</v>
      </c>
      <c r="I63">
        <v>42276</v>
      </c>
      <c r="J63">
        <v>0</v>
      </c>
      <c r="K63">
        <v>0</v>
      </c>
      <c r="L63" t="s">
        <v>127</v>
      </c>
      <c r="M63" t="s">
        <v>300</v>
      </c>
      <c r="N63" t="s">
        <v>301</v>
      </c>
      <c r="P63">
        <v>14262</v>
      </c>
      <c r="Q63">
        <v>1216000</v>
      </c>
      <c r="R63">
        <v>0</v>
      </c>
      <c r="S63">
        <v>2093170</v>
      </c>
      <c r="T63">
        <v>272607.06</v>
      </c>
      <c r="U63">
        <v>835675.21</v>
      </c>
      <c r="V63">
        <v>-91445</v>
      </c>
      <c r="W63">
        <v>35750</v>
      </c>
      <c r="X63">
        <v>1216000</v>
      </c>
      <c r="Y63" t="s">
        <v>235</v>
      </c>
      <c r="Z63">
        <v>-39482.039999999666</v>
      </c>
      <c r="AA63">
        <v>1216000</v>
      </c>
      <c r="AB63">
        <v>1147477.27</v>
      </c>
      <c r="AC63">
        <v>-5.6350929276315777E-2</v>
      </c>
      <c r="AD63">
        <v>272607.06</v>
      </c>
      <c r="AE63">
        <v>835675.21</v>
      </c>
      <c r="AF63">
        <v>39195</v>
      </c>
      <c r="AG63" t="s">
        <v>235</v>
      </c>
      <c r="AH63">
        <v>3.6541709212053214E-2</v>
      </c>
      <c r="AI63">
        <v>-6.2372549019607912E-2</v>
      </c>
      <c r="AJ63">
        <v>0</v>
      </c>
      <c r="AK63">
        <v>4.1370497427101203</v>
      </c>
      <c r="AL63">
        <v>35750</v>
      </c>
      <c r="AM63">
        <v>0.29347826086956524</v>
      </c>
      <c r="AN63">
        <v>0</v>
      </c>
      <c r="AO63">
        <v>0</v>
      </c>
    </row>
    <row r="64" spans="1:41">
      <c r="A64" t="s">
        <v>303</v>
      </c>
      <c r="B64">
        <v>14255</v>
      </c>
      <c r="C64" t="s">
        <v>304</v>
      </c>
      <c r="D64" t="s">
        <v>210</v>
      </c>
      <c r="E64" t="s">
        <v>202</v>
      </c>
      <c r="F64" t="s">
        <v>305</v>
      </c>
      <c r="G64" t="s">
        <v>306</v>
      </c>
      <c r="H64">
        <v>41941</v>
      </c>
      <c r="I64">
        <v>42124</v>
      </c>
      <c r="J64">
        <v>0</v>
      </c>
      <c r="K64">
        <v>0</v>
      </c>
      <c r="L64" t="s">
        <v>121</v>
      </c>
      <c r="M64" t="s">
        <v>307</v>
      </c>
      <c r="N64" t="s">
        <v>308</v>
      </c>
      <c r="P64">
        <v>14255</v>
      </c>
      <c r="Q64">
        <v>35000</v>
      </c>
      <c r="R64">
        <v>0</v>
      </c>
      <c r="S64">
        <v>35000</v>
      </c>
      <c r="T64">
        <v>23850.880000000001</v>
      </c>
      <c r="U64">
        <v>0</v>
      </c>
      <c r="V64">
        <v>-7900</v>
      </c>
      <c r="W64">
        <v>4899.25</v>
      </c>
      <c r="X64">
        <v>35000</v>
      </c>
      <c r="Y64" t="s">
        <v>235</v>
      </c>
      <c r="Z64">
        <v>4790.92</v>
      </c>
      <c r="AA64">
        <v>35000</v>
      </c>
      <c r="AB64">
        <v>23850.880000000001</v>
      </c>
      <c r="AC64">
        <v>-0.31854628571428567</v>
      </c>
      <c r="AD64">
        <v>23850.880000000001</v>
      </c>
      <c r="AE64">
        <v>0</v>
      </c>
      <c r="AF64">
        <v>0</v>
      </c>
      <c r="AG64" t="s">
        <v>235</v>
      </c>
      <c r="AH64">
        <v>5.0012500000000274E-3</v>
      </c>
      <c r="AI64">
        <v>-0.40561964735516376</v>
      </c>
      <c r="AJ64">
        <v>0</v>
      </c>
      <c r="AK64">
        <v>4.95</v>
      </c>
      <c r="AL64">
        <v>4899.25</v>
      </c>
      <c r="AM64">
        <v>0.18345833333333333</v>
      </c>
      <c r="AN64">
        <v>0</v>
      </c>
      <c r="AO64">
        <v>1</v>
      </c>
    </row>
    <row r="65" spans="1:41">
      <c r="A65" t="s">
        <v>15</v>
      </c>
      <c r="B65">
        <v>14252</v>
      </c>
      <c r="C65" t="s">
        <v>309</v>
      </c>
      <c r="D65" t="s">
        <v>210</v>
      </c>
      <c r="E65" t="s">
        <v>154</v>
      </c>
      <c r="F65" t="s">
        <v>310</v>
      </c>
      <c r="G65" t="s">
        <v>311</v>
      </c>
      <c r="H65">
        <v>41995</v>
      </c>
      <c r="I65">
        <v>42246</v>
      </c>
      <c r="J65">
        <v>0</v>
      </c>
      <c r="K65">
        <v>0</v>
      </c>
      <c r="L65" t="s">
        <v>234</v>
      </c>
      <c r="M65" t="s">
        <v>312</v>
      </c>
      <c r="N65" t="s">
        <v>313</v>
      </c>
      <c r="P65">
        <v>14252</v>
      </c>
      <c r="Q65">
        <v>1767000</v>
      </c>
      <c r="R65">
        <v>0</v>
      </c>
      <c r="S65">
        <v>2019104</v>
      </c>
      <c r="T65">
        <v>1429212.63</v>
      </c>
      <c r="U65">
        <v>215773.95</v>
      </c>
      <c r="V65">
        <v>-16820</v>
      </c>
      <c r="W65">
        <v>-174931.56</v>
      </c>
      <c r="X65">
        <v>1767000</v>
      </c>
      <c r="Y65" t="s">
        <v>235</v>
      </c>
      <c r="Z65">
        <v>328005.39</v>
      </c>
      <c r="AA65">
        <v>1767000</v>
      </c>
      <c r="AB65">
        <v>1654986.5799999998</v>
      </c>
      <c r="AC65">
        <v>-6.3391861912846723E-2</v>
      </c>
      <c r="AD65">
        <v>1429212.63</v>
      </c>
      <c r="AE65">
        <v>215773.95</v>
      </c>
      <c r="AF65">
        <v>10000</v>
      </c>
      <c r="AG65" t="s">
        <v>235</v>
      </c>
      <c r="AH65">
        <v>-0.23624256731595331</v>
      </c>
      <c r="AI65">
        <v>-0.22417318775295136</v>
      </c>
      <c r="AJ65">
        <v>0</v>
      </c>
      <c r="AK65">
        <v>1.0832673267326733</v>
      </c>
      <c r="AL65">
        <v>0</v>
      </c>
      <c r="AM65">
        <v>1.8659978217821782</v>
      </c>
      <c r="AN65">
        <v>0</v>
      </c>
      <c r="AO65">
        <v>1</v>
      </c>
    </row>
    <row r="66" spans="1:41">
      <c r="A66" t="s">
        <v>26</v>
      </c>
      <c r="B66">
        <v>14251</v>
      </c>
      <c r="C66" t="s">
        <v>314</v>
      </c>
      <c r="D66" t="s">
        <v>117</v>
      </c>
      <c r="E66" t="s">
        <v>141</v>
      </c>
      <c r="F66" t="s">
        <v>31</v>
      </c>
      <c r="G66" t="s">
        <v>161</v>
      </c>
      <c r="H66">
        <v>42222</v>
      </c>
      <c r="I66">
        <v>0</v>
      </c>
      <c r="J66">
        <v>0</v>
      </c>
      <c r="K66">
        <v>0</v>
      </c>
      <c r="L66" t="s">
        <v>121</v>
      </c>
      <c r="M66" t="s">
        <v>315</v>
      </c>
      <c r="N66" t="s">
        <v>316</v>
      </c>
      <c r="P66">
        <v>14251</v>
      </c>
      <c r="Q66">
        <v>338000</v>
      </c>
      <c r="R66">
        <v>0</v>
      </c>
      <c r="S66">
        <v>395234</v>
      </c>
      <c r="T66">
        <v>15805</v>
      </c>
      <c r="U66">
        <v>31139.759999999998</v>
      </c>
      <c r="V66">
        <v>47195</v>
      </c>
      <c r="W66">
        <v>44000</v>
      </c>
      <c r="X66">
        <v>338000</v>
      </c>
      <c r="Y66">
        <v>178675.22</v>
      </c>
      <c r="Z66">
        <v>-4844.9799999999996</v>
      </c>
      <c r="AA66">
        <v>338000</v>
      </c>
      <c r="AB66">
        <v>251649.97999999998</v>
      </c>
      <c r="AC66">
        <v>-0.25547343195266276</v>
      </c>
      <c r="AD66">
        <v>15805</v>
      </c>
      <c r="AE66">
        <v>31139.759999999998</v>
      </c>
      <c r="AF66">
        <v>26030</v>
      </c>
      <c r="AG66">
        <v>178675.22</v>
      </c>
      <c r="AH66">
        <v>0.18250656951023997</v>
      </c>
      <c r="AI66" t="e">
        <v>#DIV/0!</v>
      </c>
      <c r="AJ66">
        <v>47195</v>
      </c>
      <c r="AK66">
        <v>0.25087301587301586</v>
      </c>
      <c r="AL66">
        <v>44000</v>
      </c>
      <c r="AM66">
        <v>0</v>
      </c>
      <c r="AN66">
        <v>0</v>
      </c>
      <c r="AO66">
        <v>0</v>
      </c>
    </row>
    <row r="67" spans="1:41">
      <c r="A67" t="s">
        <v>32</v>
      </c>
      <c r="B67">
        <v>14243</v>
      </c>
      <c r="C67" t="s">
        <v>317</v>
      </c>
      <c r="D67" t="s">
        <v>210</v>
      </c>
      <c r="E67" t="s">
        <v>154</v>
      </c>
      <c r="F67" t="s">
        <v>318</v>
      </c>
      <c r="G67" t="s">
        <v>156</v>
      </c>
      <c r="H67">
        <v>42089</v>
      </c>
      <c r="I67">
        <v>42253</v>
      </c>
      <c r="J67">
        <v>0</v>
      </c>
      <c r="K67">
        <v>0</v>
      </c>
      <c r="L67" t="s">
        <v>121</v>
      </c>
      <c r="M67" t="s">
        <v>319</v>
      </c>
      <c r="N67" t="s">
        <v>320</v>
      </c>
      <c r="P67">
        <v>14243</v>
      </c>
      <c r="Q67">
        <v>3720000</v>
      </c>
      <c r="R67">
        <v>0</v>
      </c>
      <c r="S67">
        <v>3777568</v>
      </c>
      <c r="T67">
        <v>2919128.48</v>
      </c>
      <c r="U67">
        <v>0</v>
      </c>
      <c r="V67">
        <v>7345</v>
      </c>
      <c r="W67">
        <v>-56535.900000000023</v>
      </c>
      <c r="X67">
        <v>3720000</v>
      </c>
      <c r="Y67" t="s">
        <v>235</v>
      </c>
      <c r="Z67">
        <v>1988.5799999996379</v>
      </c>
      <c r="AA67">
        <v>3720000</v>
      </c>
      <c r="AB67">
        <v>2976696.48</v>
      </c>
      <c r="AC67">
        <v>-0.1998127741935484</v>
      </c>
      <c r="AD67">
        <v>2919128.48</v>
      </c>
      <c r="AE67">
        <v>0</v>
      </c>
      <c r="AF67">
        <v>57568</v>
      </c>
      <c r="AG67" t="s">
        <v>235</v>
      </c>
      <c r="AH67">
        <v>1.5619021102924045E-2</v>
      </c>
      <c r="AI67">
        <v>-0.1434913509009737</v>
      </c>
      <c r="AJ67">
        <v>7345</v>
      </c>
      <c r="AK67">
        <v>0.97440766550522651</v>
      </c>
      <c r="AL67">
        <v>0</v>
      </c>
      <c r="AM67">
        <v>1.1667725663716815</v>
      </c>
      <c r="AN67">
        <v>0</v>
      </c>
      <c r="AO67">
        <v>0</v>
      </c>
    </row>
    <row r="68" spans="1:41">
      <c r="A68" t="s">
        <v>45</v>
      </c>
      <c r="B68">
        <v>14240</v>
      </c>
      <c r="C68" t="s">
        <v>321</v>
      </c>
      <c r="D68" t="s">
        <v>210</v>
      </c>
      <c r="E68" t="s">
        <v>154</v>
      </c>
      <c r="F68" t="s">
        <v>60</v>
      </c>
      <c r="G68" t="s">
        <v>247</v>
      </c>
      <c r="H68">
        <v>41995</v>
      </c>
      <c r="I68">
        <v>42314</v>
      </c>
      <c r="J68">
        <v>0</v>
      </c>
      <c r="K68">
        <v>0</v>
      </c>
      <c r="L68" t="s">
        <v>127</v>
      </c>
      <c r="M68" t="s">
        <v>322</v>
      </c>
      <c r="N68" t="s">
        <v>323</v>
      </c>
      <c r="P68">
        <v>14240</v>
      </c>
      <c r="Q68">
        <v>1907000</v>
      </c>
      <c r="R68">
        <v>0</v>
      </c>
      <c r="S68">
        <v>2176992</v>
      </c>
      <c r="T68">
        <v>895845.41</v>
      </c>
      <c r="U68">
        <v>3600</v>
      </c>
      <c r="V68">
        <v>50540</v>
      </c>
      <c r="W68">
        <v>45655.5</v>
      </c>
      <c r="X68">
        <v>1907000</v>
      </c>
      <c r="Y68">
        <v>714445.35000000009</v>
      </c>
      <c r="Z68">
        <v>-8428.2600000000821</v>
      </c>
      <c r="AA68">
        <v>1907000</v>
      </c>
      <c r="AB68">
        <v>1819232.7600000002</v>
      </c>
      <c r="AC68">
        <v>-4.6023723125327612E-2</v>
      </c>
      <c r="AD68">
        <v>895845.41</v>
      </c>
      <c r="AE68">
        <v>3600</v>
      </c>
      <c r="AF68">
        <v>205342</v>
      </c>
      <c r="AG68">
        <v>714445.35000000009</v>
      </c>
      <c r="AH68">
        <v>5.3750473372333608E-2</v>
      </c>
      <c r="AI68">
        <v>-0.25576874999999993</v>
      </c>
      <c r="AJ68">
        <v>50540</v>
      </c>
      <c r="AK68">
        <v>0.84106918238993711</v>
      </c>
      <c r="AL68">
        <v>45655.5</v>
      </c>
      <c r="AM68">
        <v>0.77172249999999998</v>
      </c>
      <c r="AN68">
        <v>0</v>
      </c>
      <c r="AO68">
        <v>0</v>
      </c>
    </row>
    <row r="69" spans="1:41">
      <c r="A69" t="s">
        <v>37</v>
      </c>
      <c r="B69">
        <v>14237</v>
      </c>
      <c r="C69" t="s">
        <v>719</v>
      </c>
      <c r="D69" t="s">
        <v>117</v>
      </c>
      <c r="E69" t="s">
        <v>154</v>
      </c>
      <c r="F69" t="s">
        <v>42</v>
      </c>
      <c r="G69" t="s">
        <v>247</v>
      </c>
      <c r="H69">
        <v>42328</v>
      </c>
      <c r="I69">
        <v>0</v>
      </c>
      <c r="J69">
        <v>0</v>
      </c>
      <c r="K69">
        <v>0</v>
      </c>
      <c r="L69" t="s">
        <v>121</v>
      </c>
      <c r="M69" t="s">
        <v>720</v>
      </c>
      <c r="N69" t="s">
        <v>721</v>
      </c>
      <c r="P69">
        <v>14237</v>
      </c>
      <c r="Q69">
        <v>1763000</v>
      </c>
      <c r="R69">
        <v>0</v>
      </c>
      <c r="S69">
        <v>1843000</v>
      </c>
      <c r="T69">
        <v>8800</v>
      </c>
      <c r="U69">
        <v>401000</v>
      </c>
      <c r="V69">
        <v>258200</v>
      </c>
      <c r="W69">
        <v>303050</v>
      </c>
      <c r="X69">
        <v>1763000</v>
      </c>
      <c r="Y69">
        <v>791950</v>
      </c>
      <c r="Z69">
        <v>0</v>
      </c>
      <c r="AA69">
        <v>1763000</v>
      </c>
      <c r="AB69">
        <v>1201750</v>
      </c>
      <c r="AC69">
        <v>-0.31834940442427678</v>
      </c>
      <c r="AD69">
        <v>8800</v>
      </c>
      <c r="AE69">
        <v>401000</v>
      </c>
      <c r="AF69">
        <v>0</v>
      </c>
      <c r="AG69">
        <v>791950</v>
      </c>
      <c r="AH69" t="e">
        <v>#DIV/0!</v>
      </c>
      <c r="AI69" t="e">
        <v>#DIV/0!</v>
      </c>
      <c r="AJ69">
        <v>258200</v>
      </c>
      <c r="AK69">
        <v>8.4485407066052232E-3</v>
      </c>
      <c r="AL69">
        <v>303050</v>
      </c>
      <c r="AM69">
        <v>2.1314387211367674E-2</v>
      </c>
      <c r="AN69">
        <v>0</v>
      </c>
      <c r="AO69">
        <v>0</v>
      </c>
    </row>
    <row r="70" spans="1:41">
      <c r="A70" t="s">
        <v>58</v>
      </c>
      <c r="B70">
        <v>14235</v>
      </c>
      <c r="C70" t="s">
        <v>722</v>
      </c>
      <c r="D70" t="s">
        <v>117</v>
      </c>
      <c r="E70" t="s">
        <v>136</v>
      </c>
      <c r="F70" t="s">
        <v>723</v>
      </c>
      <c r="G70" t="s">
        <v>288</v>
      </c>
      <c r="H70">
        <v>42326</v>
      </c>
      <c r="I70">
        <v>0</v>
      </c>
      <c r="J70">
        <v>0</v>
      </c>
      <c r="K70">
        <v>0</v>
      </c>
      <c r="L70" t="s">
        <v>121</v>
      </c>
      <c r="M70" t="s">
        <v>724</v>
      </c>
      <c r="N70" t="s">
        <v>725</v>
      </c>
      <c r="P70">
        <v>14235</v>
      </c>
      <c r="Q70">
        <v>439000</v>
      </c>
      <c r="R70">
        <v>0</v>
      </c>
      <c r="S70">
        <v>439000</v>
      </c>
      <c r="T70">
        <v>9900</v>
      </c>
      <c r="U70">
        <v>180000</v>
      </c>
      <c r="V70">
        <v>87000</v>
      </c>
      <c r="W70">
        <v>49100</v>
      </c>
      <c r="X70">
        <v>439000</v>
      </c>
      <c r="Y70">
        <v>113000</v>
      </c>
      <c r="Z70">
        <v>0</v>
      </c>
      <c r="AA70">
        <v>439000</v>
      </c>
      <c r="AB70">
        <v>302900</v>
      </c>
      <c r="AC70">
        <v>-0.31002277904328018</v>
      </c>
      <c r="AD70">
        <v>9900</v>
      </c>
      <c r="AE70">
        <v>180000</v>
      </c>
      <c r="AF70">
        <v>0</v>
      </c>
      <c r="AG70">
        <v>113000</v>
      </c>
      <c r="AH70" t="e">
        <v>#DIV/0!</v>
      </c>
      <c r="AI70" t="e">
        <v>#DIV/0!</v>
      </c>
      <c r="AJ70">
        <v>87000</v>
      </c>
      <c r="AK70">
        <v>0</v>
      </c>
      <c r="AL70">
        <v>49100</v>
      </c>
      <c r="AM70">
        <v>0.16779661016949152</v>
      </c>
      <c r="AN70">
        <v>0</v>
      </c>
      <c r="AO70">
        <v>0</v>
      </c>
    </row>
    <row r="71" spans="1:41">
      <c r="A71" t="s">
        <v>62</v>
      </c>
      <c r="B71">
        <v>14234</v>
      </c>
      <c r="C71" t="s">
        <v>324</v>
      </c>
      <c r="D71" t="s">
        <v>210</v>
      </c>
      <c r="E71" t="s">
        <v>154</v>
      </c>
      <c r="F71" t="s">
        <v>60</v>
      </c>
      <c r="G71" t="s">
        <v>247</v>
      </c>
      <c r="H71">
        <v>41983</v>
      </c>
      <c r="I71">
        <v>42124</v>
      </c>
      <c r="J71">
        <v>0</v>
      </c>
      <c r="K71">
        <v>0</v>
      </c>
      <c r="L71" t="s">
        <v>234</v>
      </c>
      <c r="M71" t="s">
        <v>325</v>
      </c>
      <c r="N71" t="s">
        <v>326</v>
      </c>
      <c r="P71">
        <v>14234</v>
      </c>
      <c r="Q71">
        <v>893000</v>
      </c>
      <c r="R71">
        <v>0</v>
      </c>
      <c r="S71">
        <v>918516</v>
      </c>
      <c r="T71">
        <v>857151.14</v>
      </c>
      <c r="U71">
        <v>23515.86</v>
      </c>
      <c r="V71">
        <v>-31445</v>
      </c>
      <c r="W71">
        <v>-12263</v>
      </c>
      <c r="X71">
        <v>893000</v>
      </c>
      <c r="Y71" t="s">
        <v>235</v>
      </c>
      <c r="Z71">
        <v>298340.62</v>
      </c>
      <c r="AA71">
        <v>893000</v>
      </c>
      <c r="AB71">
        <v>880667</v>
      </c>
      <c r="AC71">
        <v>-1.3810750279955207E-2</v>
      </c>
      <c r="AD71">
        <v>857151.14</v>
      </c>
      <c r="AE71">
        <v>23515.86</v>
      </c>
      <c r="AF71">
        <v>0</v>
      </c>
      <c r="AG71" t="s">
        <v>235</v>
      </c>
      <c r="AH71">
        <v>-0.366418623519225</v>
      </c>
      <c r="AI71">
        <v>-0.18890871245911395</v>
      </c>
      <c r="AJ71">
        <v>0</v>
      </c>
      <c r="AK71">
        <v>1.2002866242038217</v>
      </c>
      <c r="AL71">
        <v>0</v>
      </c>
      <c r="AM71">
        <v>1.1085221238938052</v>
      </c>
      <c r="AN71">
        <v>0</v>
      </c>
      <c r="AO71">
        <v>0</v>
      </c>
    </row>
    <row r="72" spans="1:41">
      <c r="A72" t="s">
        <v>35</v>
      </c>
      <c r="B72">
        <v>14232</v>
      </c>
      <c r="C72" t="s">
        <v>327</v>
      </c>
      <c r="D72" t="s">
        <v>210</v>
      </c>
      <c r="E72" t="s">
        <v>154</v>
      </c>
      <c r="F72" t="s">
        <v>56</v>
      </c>
      <c r="G72" t="s">
        <v>217</v>
      </c>
      <c r="H72">
        <v>41963</v>
      </c>
      <c r="I72">
        <v>42235</v>
      </c>
      <c r="J72">
        <v>0</v>
      </c>
      <c r="K72">
        <v>0</v>
      </c>
      <c r="L72" t="s">
        <v>121</v>
      </c>
      <c r="M72" t="s">
        <v>328</v>
      </c>
      <c r="N72" t="s">
        <v>329</v>
      </c>
      <c r="P72">
        <v>14232</v>
      </c>
      <c r="Q72">
        <v>320000</v>
      </c>
      <c r="R72">
        <v>0</v>
      </c>
      <c r="S72">
        <v>349453</v>
      </c>
      <c r="T72">
        <v>349453.42</v>
      </c>
      <c r="U72">
        <v>0</v>
      </c>
      <c r="V72">
        <v>-63340</v>
      </c>
      <c r="W72">
        <v>-38225</v>
      </c>
      <c r="X72">
        <v>320000</v>
      </c>
      <c r="Y72" t="s">
        <v>235</v>
      </c>
      <c r="Z72">
        <v>-16307.599999999991</v>
      </c>
      <c r="AA72">
        <v>320000</v>
      </c>
      <c r="AB72">
        <v>349453.42</v>
      </c>
      <c r="AC72">
        <v>9.2041937499999948E-2</v>
      </c>
      <c r="AD72">
        <v>349453.42</v>
      </c>
      <c r="AE72">
        <v>0</v>
      </c>
      <c r="AF72">
        <v>0</v>
      </c>
      <c r="AG72" t="s">
        <v>235</v>
      </c>
      <c r="AH72">
        <v>0.1092752600989924</v>
      </c>
      <c r="AI72">
        <v>-0.10799633986928106</v>
      </c>
      <c r="AJ72">
        <v>0</v>
      </c>
      <c r="AK72" t="e">
        <v>#DIV/0!</v>
      </c>
      <c r="AL72">
        <v>0</v>
      </c>
      <c r="AM72" t="e">
        <v>#DIV/0!</v>
      </c>
      <c r="AN72">
        <v>0</v>
      </c>
      <c r="AO72">
        <v>0</v>
      </c>
    </row>
    <row r="73" spans="1:41">
      <c r="A73" t="s">
        <v>330</v>
      </c>
      <c r="B73">
        <v>14230</v>
      </c>
      <c r="C73" t="s">
        <v>331</v>
      </c>
      <c r="D73" t="s">
        <v>117</v>
      </c>
      <c r="E73" t="s">
        <v>141</v>
      </c>
      <c r="F73" t="s">
        <v>31</v>
      </c>
      <c r="G73" t="s">
        <v>332</v>
      </c>
      <c r="H73">
        <v>42256</v>
      </c>
      <c r="I73">
        <v>0</v>
      </c>
      <c r="J73">
        <v>0</v>
      </c>
      <c r="K73">
        <v>0</v>
      </c>
      <c r="L73" t="s">
        <v>121</v>
      </c>
      <c r="M73" t="s">
        <v>333</v>
      </c>
      <c r="N73" t="s">
        <v>334</v>
      </c>
      <c r="P73">
        <v>14230</v>
      </c>
      <c r="Q73">
        <v>1410000</v>
      </c>
      <c r="R73">
        <v>0</v>
      </c>
      <c r="S73">
        <v>1524250</v>
      </c>
      <c r="T73">
        <v>48125</v>
      </c>
      <c r="U73">
        <v>216717.94</v>
      </c>
      <c r="V73">
        <v>64900</v>
      </c>
      <c r="W73">
        <v>71500</v>
      </c>
      <c r="X73">
        <v>1410000</v>
      </c>
      <c r="Y73">
        <v>663971.05000000005</v>
      </c>
      <c r="Z73">
        <v>226440.01</v>
      </c>
      <c r="AA73">
        <v>1410000</v>
      </c>
      <c r="AB73">
        <v>1047159.99</v>
      </c>
      <c r="AC73">
        <v>-0.25733334042553191</v>
      </c>
      <c r="AD73">
        <v>48125</v>
      </c>
      <c r="AE73">
        <v>216717.94</v>
      </c>
      <c r="AF73">
        <v>118346</v>
      </c>
      <c r="AG73">
        <v>663971.05000000005</v>
      </c>
      <c r="AH73">
        <v>-0.47175002083333334</v>
      </c>
      <c r="AI73" t="e">
        <v>#DIV/0!</v>
      </c>
      <c r="AJ73">
        <v>64900</v>
      </c>
      <c r="AK73">
        <v>0.24115755627009647</v>
      </c>
      <c r="AL73">
        <v>71500</v>
      </c>
      <c r="AM73">
        <v>0.27777777777777779</v>
      </c>
      <c r="AN73">
        <v>0</v>
      </c>
      <c r="AO73">
        <v>2</v>
      </c>
    </row>
    <row r="74" spans="1:41">
      <c r="A74" t="s">
        <v>46</v>
      </c>
      <c r="B74">
        <v>14227</v>
      </c>
      <c r="C74" t="s">
        <v>335</v>
      </c>
      <c r="D74" t="s">
        <v>210</v>
      </c>
      <c r="E74" t="s">
        <v>154</v>
      </c>
      <c r="F74" t="s">
        <v>67</v>
      </c>
      <c r="G74" t="s">
        <v>217</v>
      </c>
      <c r="H74">
        <v>41977</v>
      </c>
      <c r="I74">
        <v>42184</v>
      </c>
      <c r="J74">
        <v>0</v>
      </c>
      <c r="K74">
        <v>0</v>
      </c>
      <c r="L74" t="s">
        <v>121</v>
      </c>
      <c r="M74" t="s">
        <v>336</v>
      </c>
      <c r="N74" t="s">
        <v>337</v>
      </c>
      <c r="P74">
        <v>14227</v>
      </c>
      <c r="Q74">
        <v>350000</v>
      </c>
      <c r="R74">
        <v>0</v>
      </c>
      <c r="S74">
        <v>354290</v>
      </c>
      <c r="T74">
        <v>316498.34000000003</v>
      </c>
      <c r="U74">
        <v>1500</v>
      </c>
      <c r="V74">
        <v>-4602.9799999999959</v>
      </c>
      <c r="W74">
        <v>8150</v>
      </c>
      <c r="X74">
        <v>350000</v>
      </c>
      <c r="Y74" t="s">
        <v>235</v>
      </c>
      <c r="Z74">
        <v>-20166.780000000013</v>
      </c>
      <c r="AA74">
        <v>350000</v>
      </c>
      <c r="AB74">
        <v>319598.34000000003</v>
      </c>
      <c r="AC74">
        <v>-8.6861885714285644E-2</v>
      </c>
      <c r="AD74">
        <v>316498.34000000003</v>
      </c>
      <c r="AE74">
        <v>1500</v>
      </c>
      <c r="AF74">
        <v>1600</v>
      </c>
      <c r="AG74" t="s">
        <v>235</v>
      </c>
      <c r="AH74">
        <v>0.11964151368473204</v>
      </c>
      <c r="AI74">
        <v>-0.23552076242341735</v>
      </c>
      <c r="AJ74">
        <v>0</v>
      </c>
      <c r="AK74">
        <v>1.0605655263157894</v>
      </c>
      <c r="AL74">
        <v>8150</v>
      </c>
      <c r="AM74">
        <v>0.81888888888888889</v>
      </c>
      <c r="AN74">
        <v>0</v>
      </c>
      <c r="AO74">
        <v>2</v>
      </c>
    </row>
    <row r="75" spans="1:41">
      <c r="A75" t="s">
        <v>26</v>
      </c>
      <c r="B75">
        <v>14226</v>
      </c>
      <c r="C75" t="s">
        <v>338</v>
      </c>
      <c r="D75" t="s">
        <v>210</v>
      </c>
      <c r="E75" t="s">
        <v>154</v>
      </c>
      <c r="F75" t="s">
        <v>43</v>
      </c>
      <c r="G75" t="s">
        <v>339</v>
      </c>
      <c r="H75">
        <v>41976</v>
      </c>
      <c r="I75">
        <v>42207</v>
      </c>
      <c r="J75">
        <v>0</v>
      </c>
      <c r="K75">
        <v>0</v>
      </c>
      <c r="L75" t="s">
        <v>234</v>
      </c>
      <c r="M75" t="s">
        <v>340</v>
      </c>
      <c r="N75" t="s">
        <v>341</v>
      </c>
      <c r="P75">
        <v>14226</v>
      </c>
      <c r="Q75">
        <v>1270000</v>
      </c>
      <c r="R75">
        <v>0</v>
      </c>
      <c r="S75">
        <v>1280313</v>
      </c>
      <c r="T75">
        <v>885593.22</v>
      </c>
      <c r="U75">
        <v>0</v>
      </c>
      <c r="V75">
        <v>52634</v>
      </c>
      <c r="W75">
        <v>-36350.119999999995</v>
      </c>
      <c r="X75">
        <v>1270000</v>
      </c>
      <c r="Y75" t="s">
        <v>235</v>
      </c>
      <c r="Z75">
        <v>135139.00000000006</v>
      </c>
      <c r="AA75">
        <v>1270000</v>
      </c>
      <c r="AB75">
        <v>893506.22</v>
      </c>
      <c r="AC75">
        <v>-0.29645179527559057</v>
      </c>
      <c r="AD75">
        <v>885593.22</v>
      </c>
      <c r="AE75">
        <v>0</v>
      </c>
      <c r="AF75">
        <v>7913</v>
      </c>
      <c r="AG75" t="s">
        <v>235</v>
      </c>
      <c r="AH75">
        <v>-0.17699879395475773</v>
      </c>
      <c r="AI75">
        <v>-0.25225980202496212</v>
      </c>
      <c r="AJ75">
        <v>52634</v>
      </c>
      <c r="AK75">
        <v>0.76800440771349865</v>
      </c>
      <c r="AL75">
        <v>0</v>
      </c>
      <c r="AM75">
        <v>1.2152805448623039</v>
      </c>
      <c r="AN75">
        <v>0</v>
      </c>
      <c r="AO75">
        <v>1</v>
      </c>
    </row>
    <row r="76" spans="1:41">
      <c r="A76" t="s">
        <v>17</v>
      </c>
      <c r="B76">
        <v>14222</v>
      </c>
      <c r="C76" t="s">
        <v>342</v>
      </c>
      <c r="D76" t="s">
        <v>210</v>
      </c>
      <c r="E76" t="s">
        <v>154</v>
      </c>
      <c r="F76" t="s">
        <v>318</v>
      </c>
      <c r="G76" t="s">
        <v>156</v>
      </c>
      <c r="H76">
        <v>42011</v>
      </c>
      <c r="I76">
        <v>42277</v>
      </c>
      <c r="J76">
        <v>0</v>
      </c>
      <c r="K76">
        <v>0</v>
      </c>
      <c r="L76" t="s">
        <v>121</v>
      </c>
      <c r="M76" t="s">
        <v>343</v>
      </c>
      <c r="N76" t="s">
        <v>344</v>
      </c>
      <c r="P76">
        <v>14222</v>
      </c>
      <c r="Q76">
        <v>1130000</v>
      </c>
      <c r="R76">
        <v>559000</v>
      </c>
      <c r="S76">
        <v>2285508</v>
      </c>
      <c r="T76">
        <v>1715110.23</v>
      </c>
      <c r="U76">
        <v>17.09</v>
      </c>
      <c r="V76">
        <v>-95320</v>
      </c>
      <c r="W76">
        <v>-76293.770000000019</v>
      </c>
      <c r="X76">
        <v>1689000</v>
      </c>
      <c r="Y76" t="s">
        <v>235</v>
      </c>
      <c r="Z76">
        <v>69393.75</v>
      </c>
      <c r="AA76">
        <v>1689000</v>
      </c>
      <c r="AB76">
        <v>1740127.32</v>
      </c>
      <c r="AC76">
        <v>3.0270763765541778E-2</v>
      </c>
      <c r="AD76">
        <v>1715110.23</v>
      </c>
      <c r="AE76">
        <v>17.09</v>
      </c>
      <c r="AF76">
        <v>25000</v>
      </c>
      <c r="AG76" t="s">
        <v>235</v>
      </c>
      <c r="AH76">
        <v>-1.0544857467935227E-2</v>
      </c>
      <c r="AI76">
        <v>-6.4105822436756763E-2</v>
      </c>
      <c r="AJ76">
        <v>0</v>
      </c>
      <c r="AK76">
        <v>1.5519397799652577</v>
      </c>
      <c r="AL76">
        <v>0</v>
      </c>
      <c r="AM76">
        <v>1.2529005386591532</v>
      </c>
      <c r="AN76">
        <v>0</v>
      </c>
      <c r="AO76">
        <v>1</v>
      </c>
    </row>
    <row r="77" spans="1:41">
      <c r="A77" t="s">
        <v>17</v>
      </c>
      <c r="B77">
        <v>14218</v>
      </c>
      <c r="C77" t="s">
        <v>345</v>
      </c>
      <c r="D77" t="s">
        <v>210</v>
      </c>
      <c r="E77" t="s">
        <v>346</v>
      </c>
      <c r="F77" t="s">
        <v>347</v>
      </c>
      <c r="G77" t="s">
        <v>348</v>
      </c>
      <c r="H77">
        <v>41866</v>
      </c>
      <c r="I77">
        <v>42116</v>
      </c>
      <c r="J77">
        <v>42128</v>
      </c>
      <c r="K77">
        <v>0</v>
      </c>
      <c r="L77" t="s">
        <v>234</v>
      </c>
      <c r="M77" t="s">
        <v>349</v>
      </c>
      <c r="N77" t="s">
        <v>350</v>
      </c>
      <c r="P77">
        <v>14218</v>
      </c>
      <c r="Q77">
        <v>1000000</v>
      </c>
      <c r="R77">
        <v>0</v>
      </c>
      <c r="S77">
        <v>1008800</v>
      </c>
      <c r="T77">
        <v>782229.91</v>
      </c>
      <c r="U77">
        <v>8800</v>
      </c>
      <c r="V77">
        <v>3300</v>
      </c>
      <c r="W77">
        <v>0</v>
      </c>
      <c r="X77">
        <v>1000000</v>
      </c>
      <c r="Y77" t="s">
        <v>235</v>
      </c>
      <c r="Z77">
        <v>44791.010000000009</v>
      </c>
      <c r="AA77">
        <v>1000000</v>
      </c>
      <c r="AB77">
        <v>791029.91</v>
      </c>
      <c r="AC77">
        <v>-0.20897008999999997</v>
      </c>
      <c r="AD77">
        <v>782229.91</v>
      </c>
      <c r="AE77">
        <v>8800</v>
      </c>
      <c r="AF77">
        <v>0</v>
      </c>
      <c r="AG77" t="s">
        <v>235</v>
      </c>
      <c r="AH77">
        <v>-4.6657302083333345E-2</v>
      </c>
      <c r="AI77" t="e">
        <v>#DIV/0!</v>
      </c>
      <c r="AJ77">
        <v>3300</v>
      </c>
      <c r="AK77">
        <v>0</v>
      </c>
      <c r="AL77">
        <v>0</v>
      </c>
      <c r="AM77" t="e">
        <v>#DIV/0!</v>
      </c>
      <c r="AN77">
        <v>0</v>
      </c>
      <c r="AO77">
        <v>0</v>
      </c>
    </row>
    <row r="78" spans="1:41">
      <c r="A78" t="s">
        <v>28</v>
      </c>
      <c r="B78">
        <v>14207</v>
      </c>
      <c r="C78" t="s">
        <v>351</v>
      </c>
      <c r="D78" t="s">
        <v>117</v>
      </c>
      <c r="E78" t="s">
        <v>154</v>
      </c>
      <c r="F78" t="s">
        <v>60</v>
      </c>
      <c r="G78" t="s">
        <v>247</v>
      </c>
      <c r="H78">
        <v>42265</v>
      </c>
      <c r="I78">
        <v>0</v>
      </c>
      <c r="J78">
        <v>0</v>
      </c>
      <c r="K78">
        <v>0</v>
      </c>
      <c r="L78" t="s">
        <v>234</v>
      </c>
      <c r="M78" t="s">
        <v>352</v>
      </c>
      <c r="N78" t="s">
        <v>353</v>
      </c>
      <c r="P78">
        <v>14207</v>
      </c>
      <c r="Q78">
        <v>2362000</v>
      </c>
      <c r="R78">
        <v>0</v>
      </c>
      <c r="S78">
        <v>3206055</v>
      </c>
      <c r="T78">
        <v>607640.92000000004</v>
      </c>
      <c r="U78">
        <v>563929.76</v>
      </c>
      <c r="V78">
        <v>-119335</v>
      </c>
      <c r="W78">
        <v>-44890</v>
      </c>
      <c r="X78">
        <v>2362000</v>
      </c>
      <c r="Y78">
        <v>313946.30999999982</v>
      </c>
      <c r="Z78">
        <v>449579.81000000029</v>
      </c>
      <c r="AA78">
        <v>2362000</v>
      </c>
      <c r="AB78">
        <v>1912420.19</v>
      </c>
      <c r="AC78">
        <v>-0.19033861558001697</v>
      </c>
      <c r="AD78">
        <v>607640.92000000004</v>
      </c>
      <c r="AE78">
        <v>563929.76</v>
      </c>
      <c r="AF78">
        <v>426903.2</v>
      </c>
      <c r="AG78">
        <v>313946.30999999982</v>
      </c>
      <c r="AH78">
        <v>-0.28134497246841361</v>
      </c>
      <c r="AI78" t="e">
        <v>#DIV/0!</v>
      </c>
      <c r="AJ78">
        <v>0</v>
      </c>
      <c r="AK78" t="e">
        <v>#DIV/0!</v>
      </c>
      <c r="AL78">
        <v>0</v>
      </c>
      <c r="AM78" t="e">
        <v>#DIV/0!</v>
      </c>
      <c r="AN78">
        <v>0</v>
      </c>
      <c r="AO78">
        <v>0</v>
      </c>
    </row>
    <row r="79" spans="1:41">
      <c r="A79" t="s">
        <v>17</v>
      </c>
      <c r="B79">
        <v>14200</v>
      </c>
      <c r="C79" t="s">
        <v>354</v>
      </c>
      <c r="D79" t="s">
        <v>210</v>
      </c>
      <c r="E79" t="s">
        <v>154</v>
      </c>
      <c r="F79" t="s">
        <v>18</v>
      </c>
      <c r="G79" t="s">
        <v>156</v>
      </c>
      <c r="H79">
        <v>42048</v>
      </c>
      <c r="I79">
        <v>41932</v>
      </c>
      <c r="J79">
        <v>0</v>
      </c>
      <c r="K79">
        <v>0</v>
      </c>
      <c r="L79" t="s">
        <v>121</v>
      </c>
      <c r="M79" t="s">
        <v>355</v>
      </c>
      <c r="N79" t="s">
        <v>356</v>
      </c>
      <c r="P79">
        <v>14200</v>
      </c>
      <c r="Q79">
        <v>155000</v>
      </c>
      <c r="R79">
        <v>0</v>
      </c>
      <c r="S79">
        <v>174249</v>
      </c>
      <c r="T79">
        <v>117753.86</v>
      </c>
      <c r="U79">
        <v>0</v>
      </c>
      <c r="V79">
        <v>-1445</v>
      </c>
      <c r="W79">
        <v>11850</v>
      </c>
      <c r="X79">
        <v>155000</v>
      </c>
      <c r="Y79" t="s">
        <v>235</v>
      </c>
      <c r="Z79">
        <v>15654.940000000002</v>
      </c>
      <c r="AA79">
        <v>155000</v>
      </c>
      <c r="AB79">
        <v>117753.86</v>
      </c>
      <c r="AC79">
        <v>-0.24029767741935484</v>
      </c>
      <c r="AD79">
        <v>117753.86</v>
      </c>
      <c r="AE79">
        <v>0</v>
      </c>
      <c r="AF79">
        <v>0</v>
      </c>
      <c r="AG79" t="s">
        <v>235</v>
      </c>
      <c r="AH79">
        <v>-0.31253875233372785</v>
      </c>
      <c r="AI79">
        <v>-0.32280907969785727</v>
      </c>
      <c r="AJ79">
        <v>0</v>
      </c>
      <c r="AK79">
        <v>1.0283333333333333</v>
      </c>
      <c r="AL79">
        <v>11850</v>
      </c>
      <c r="AM79">
        <v>0.71097560975609753</v>
      </c>
      <c r="AN79">
        <v>0</v>
      </c>
      <c r="AO79">
        <v>0</v>
      </c>
    </row>
    <row r="80" spans="1:41">
      <c r="A80" t="s">
        <v>26</v>
      </c>
      <c r="B80">
        <v>14198</v>
      </c>
      <c r="C80" t="s">
        <v>357</v>
      </c>
      <c r="D80" t="s">
        <v>117</v>
      </c>
      <c r="E80" t="s">
        <v>154</v>
      </c>
      <c r="F80" t="s">
        <v>43</v>
      </c>
      <c r="G80" t="s">
        <v>311</v>
      </c>
      <c r="H80">
        <v>42074</v>
      </c>
      <c r="I80">
        <v>0</v>
      </c>
      <c r="J80">
        <v>0</v>
      </c>
      <c r="K80">
        <v>0</v>
      </c>
      <c r="L80" t="s">
        <v>157</v>
      </c>
      <c r="M80" t="s">
        <v>358</v>
      </c>
      <c r="N80" t="s">
        <v>359</v>
      </c>
      <c r="P80">
        <v>14198</v>
      </c>
      <c r="Q80">
        <v>440000</v>
      </c>
      <c r="R80">
        <v>0</v>
      </c>
      <c r="S80">
        <v>466800</v>
      </c>
      <c r="T80">
        <v>254976.42</v>
      </c>
      <c r="U80">
        <v>24000</v>
      </c>
      <c r="V80">
        <v>30305</v>
      </c>
      <c r="W80">
        <v>32450</v>
      </c>
      <c r="X80">
        <v>440000</v>
      </c>
      <c r="Y80">
        <v>83715.859999999986</v>
      </c>
      <c r="Z80">
        <v>11752.720000000001</v>
      </c>
      <c r="AA80">
        <v>440000</v>
      </c>
      <c r="AB80">
        <v>365492.28</v>
      </c>
      <c r="AC80">
        <v>-0.16933572727272722</v>
      </c>
      <c r="AD80">
        <v>254976.42</v>
      </c>
      <c r="AE80">
        <v>24000</v>
      </c>
      <c r="AF80">
        <v>2800</v>
      </c>
      <c r="AG80">
        <v>83715.859999999986</v>
      </c>
      <c r="AH80">
        <v>-4.8815397805751046E-2</v>
      </c>
      <c r="AI80" t="e">
        <v>#DIV/0!</v>
      </c>
      <c r="AJ80">
        <v>30305</v>
      </c>
      <c r="AK80">
        <v>0.61147435897435898</v>
      </c>
      <c r="AL80">
        <v>32450</v>
      </c>
      <c r="AM80">
        <v>0.26250000000000001</v>
      </c>
      <c r="AN80">
        <v>0</v>
      </c>
      <c r="AO80">
        <v>0</v>
      </c>
    </row>
    <row r="81" spans="1:41">
      <c r="A81" t="s">
        <v>26</v>
      </c>
      <c r="B81">
        <v>14197</v>
      </c>
      <c r="C81" t="s">
        <v>360</v>
      </c>
      <c r="D81" t="s">
        <v>117</v>
      </c>
      <c r="E81" t="s">
        <v>154</v>
      </c>
      <c r="F81" t="s">
        <v>43</v>
      </c>
      <c r="G81" t="s">
        <v>311</v>
      </c>
      <c r="H81">
        <v>42074</v>
      </c>
      <c r="I81">
        <v>0</v>
      </c>
      <c r="J81">
        <v>0</v>
      </c>
      <c r="K81">
        <v>0</v>
      </c>
      <c r="L81" t="s">
        <v>157</v>
      </c>
      <c r="M81" t="s">
        <v>361</v>
      </c>
      <c r="N81" t="s">
        <v>362</v>
      </c>
      <c r="P81">
        <v>14197</v>
      </c>
      <c r="Q81">
        <v>273000</v>
      </c>
      <c r="R81">
        <v>0</v>
      </c>
      <c r="S81">
        <v>294920</v>
      </c>
      <c r="T81">
        <v>158227.76</v>
      </c>
      <c r="U81">
        <v>0</v>
      </c>
      <c r="V81">
        <v>22215</v>
      </c>
      <c r="W81">
        <v>31250</v>
      </c>
      <c r="X81">
        <v>273000</v>
      </c>
      <c r="Y81">
        <v>29837.859999999997</v>
      </c>
      <c r="Z81">
        <v>10269.379999999994</v>
      </c>
      <c r="AA81">
        <v>273000</v>
      </c>
      <c r="AB81">
        <v>209265.62</v>
      </c>
      <c r="AC81">
        <v>-0.23345926739926742</v>
      </c>
      <c r="AD81">
        <v>158227.76</v>
      </c>
      <c r="AE81">
        <v>0</v>
      </c>
      <c r="AF81">
        <v>21200</v>
      </c>
      <c r="AG81">
        <v>29837.859999999997</v>
      </c>
      <c r="AH81">
        <v>-8.3904491021921671E-2</v>
      </c>
      <c r="AI81">
        <v>1.8819444444444382E-2</v>
      </c>
      <c r="AJ81">
        <v>22215</v>
      </c>
      <c r="AK81">
        <v>0.68264285714285711</v>
      </c>
      <c r="AL81">
        <v>31250</v>
      </c>
      <c r="AM81">
        <v>0.30555555555555558</v>
      </c>
      <c r="AN81">
        <v>0</v>
      </c>
      <c r="AO81">
        <v>0</v>
      </c>
    </row>
    <row r="82" spans="1:41">
      <c r="A82" t="s">
        <v>23</v>
      </c>
      <c r="B82">
        <v>14194</v>
      </c>
      <c r="C82" t="s">
        <v>726</v>
      </c>
      <c r="D82" t="s">
        <v>117</v>
      </c>
      <c r="E82" t="s">
        <v>154</v>
      </c>
      <c r="F82" t="s">
        <v>33</v>
      </c>
      <c r="G82" t="s">
        <v>339</v>
      </c>
      <c r="H82">
        <v>42314</v>
      </c>
      <c r="I82">
        <v>0</v>
      </c>
      <c r="J82">
        <v>0</v>
      </c>
      <c r="K82">
        <v>0</v>
      </c>
      <c r="L82" t="s">
        <v>121</v>
      </c>
      <c r="M82" t="s">
        <v>727</v>
      </c>
      <c r="N82" t="s">
        <v>728</v>
      </c>
      <c r="P82">
        <v>14194</v>
      </c>
      <c r="Q82">
        <v>1260000</v>
      </c>
      <c r="R82">
        <v>0</v>
      </c>
      <c r="S82">
        <v>1412808</v>
      </c>
      <c r="T82">
        <v>24200</v>
      </c>
      <c r="U82">
        <v>126687.65</v>
      </c>
      <c r="V82">
        <v>302500</v>
      </c>
      <c r="W82">
        <v>238150</v>
      </c>
      <c r="X82">
        <v>1260000</v>
      </c>
      <c r="Y82">
        <v>547914.81000000006</v>
      </c>
      <c r="Z82">
        <v>20547.539999999979</v>
      </c>
      <c r="AA82">
        <v>1260000</v>
      </c>
      <c r="AB82">
        <v>698802.46000000008</v>
      </c>
      <c r="AC82">
        <v>-0.44539487301587294</v>
      </c>
      <c r="AD82">
        <v>24200</v>
      </c>
      <c r="AE82">
        <v>126687.65</v>
      </c>
      <c r="AF82">
        <v>0</v>
      </c>
      <c r="AG82">
        <v>547914.81000000006</v>
      </c>
      <c r="AH82">
        <v>-0.12683666666666654</v>
      </c>
      <c r="AI82" t="e">
        <v>#DIV/0!</v>
      </c>
      <c r="AJ82">
        <v>302500</v>
      </c>
      <c r="AK82">
        <v>0</v>
      </c>
      <c r="AL82">
        <v>238150</v>
      </c>
      <c r="AM82">
        <v>9.2243186582809222E-2</v>
      </c>
      <c r="AN82">
        <v>0</v>
      </c>
      <c r="AO82">
        <v>0</v>
      </c>
    </row>
    <row r="83" spans="1:41">
      <c r="A83" t="s">
        <v>32</v>
      </c>
      <c r="B83">
        <v>14187</v>
      </c>
      <c r="C83" t="s">
        <v>363</v>
      </c>
      <c r="D83" t="s">
        <v>117</v>
      </c>
      <c r="E83" t="s">
        <v>154</v>
      </c>
      <c r="F83" t="s">
        <v>71</v>
      </c>
      <c r="G83" t="s">
        <v>156</v>
      </c>
      <c r="H83">
        <v>41872</v>
      </c>
      <c r="I83">
        <v>0</v>
      </c>
      <c r="J83">
        <v>0</v>
      </c>
      <c r="K83">
        <v>0</v>
      </c>
      <c r="L83" t="s">
        <v>234</v>
      </c>
      <c r="M83" t="s">
        <v>364</v>
      </c>
      <c r="N83" t="s">
        <v>365</v>
      </c>
      <c r="P83">
        <v>14187</v>
      </c>
      <c r="Q83">
        <v>4207000</v>
      </c>
      <c r="R83">
        <v>2188000</v>
      </c>
      <c r="S83">
        <v>5575289</v>
      </c>
      <c r="T83">
        <v>5037001.2300000004</v>
      </c>
      <c r="U83">
        <v>531725.06000000006</v>
      </c>
      <c r="V83">
        <v>20846.609999999986</v>
      </c>
      <c r="W83">
        <v>-59019.280000000028</v>
      </c>
      <c r="X83" t="e">
        <v>#N/A</v>
      </c>
      <c r="Y83" t="e">
        <v>#N/A</v>
      </c>
      <c r="Z83" t="e">
        <v>#N/A</v>
      </c>
      <c r="AA83">
        <v>6395000</v>
      </c>
      <c r="AB83" t="e">
        <v>#N/A</v>
      </c>
      <c r="AC83" t="e">
        <v>#N/A</v>
      </c>
      <c r="AD83">
        <v>5037001.2300000004</v>
      </c>
      <c r="AE83">
        <v>531725.06000000006</v>
      </c>
      <c r="AF83">
        <v>39112</v>
      </c>
      <c r="AG83" t="e">
        <v>#N/A</v>
      </c>
      <c r="AH83" t="e">
        <v>#N/A</v>
      </c>
      <c r="AI83">
        <v>-0.16345371069182399</v>
      </c>
      <c r="AJ83">
        <v>20846.609999999986</v>
      </c>
      <c r="AK83">
        <v>0.90015991379310356</v>
      </c>
      <c r="AL83">
        <v>0</v>
      </c>
      <c r="AM83">
        <v>1.1503963305090146</v>
      </c>
      <c r="AN83">
        <v>0</v>
      </c>
      <c r="AO83">
        <v>2</v>
      </c>
    </row>
    <row r="84" spans="1:41">
      <c r="A84" t="s">
        <v>58</v>
      </c>
      <c r="B84">
        <v>14182</v>
      </c>
      <c r="C84" t="s">
        <v>366</v>
      </c>
      <c r="D84" t="s">
        <v>210</v>
      </c>
      <c r="E84" t="s">
        <v>141</v>
      </c>
      <c r="F84" t="s">
        <v>25</v>
      </c>
      <c r="G84" t="s">
        <v>184</v>
      </c>
      <c r="H84">
        <v>42131</v>
      </c>
      <c r="I84">
        <v>42353</v>
      </c>
      <c r="J84">
        <v>0</v>
      </c>
      <c r="K84">
        <v>0</v>
      </c>
      <c r="L84" t="s">
        <v>127</v>
      </c>
      <c r="M84" t="s">
        <v>367</v>
      </c>
      <c r="N84" t="s">
        <v>368</v>
      </c>
      <c r="P84">
        <v>14182</v>
      </c>
      <c r="Q84">
        <v>748000</v>
      </c>
      <c r="R84">
        <v>0</v>
      </c>
      <c r="S84">
        <v>1175500</v>
      </c>
      <c r="T84">
        <v>308201.46999999997</v>
      </c>
      <c r="U84">
        <v>0</v>
      </c>
      <c r="V84">
        <v>-78032.959999999992</v>
      </c>
      <c r="W84">
        <v>-8650</v>
      </c>
      <c r="X84">
        <v>748000</v>
      </c>
      <c r="Y84">
        <v>162600.00000000003</v>
      </c>
      <c r="Z84">
        <v>50298.53</v>
      </c>
      <c r="AA84">
        <v>748000</v>
      </c>
      <c r="AB84">
        <v>697701.47</v>
      </c>
      <c r="AC84">
        <v>-6.7244024064171154E-2</v>
      </c>
      <c r="AD84">
        <v>308201.46999999997</v>
      </c>
      <c r="AE84">
        <v>0</v>
      </c>
      <c r="AF84">
        <v>226900</v>
      </c>
      <c r="AG84">
        <v>162600.00000000003</v>
      </c>
      <c r="AH84" t="e">
        <v>#DIV/0!</v>
      </c>
      <c r="AI84">
        <v>-0.21080691533948029</v>
      </c>
      <c r="AJ84">
        <v>0</v>
      </c>
      <c r="AK84">
        <v>1.5911587878787878</v>
      </c>
      <c r="AL84">
        <v>0</v>
      </c>
      <c r="AM84">
        <v>1.1802083333333333</v>
      </c>
      <c r="AN84">
        <v>0</v>
      </c>
      <c r="AO84">
        <v>3</v>
      </c>
    </row>
    <row r="85" spans="1:41">
      <c r="A85" t="s">
        <v>30</v>
      </c>
      <c r="B85">
        <v>14173</v>
      </c>
      <c r="C85" t="s">
        <v>370</v>
      </c>
      <c r="D85" t="s">
        <v>117</v>
      </c>
      <c r="E85" t="s">
        <v>371</v>
      </c>
      <c r="F85" t="s">
        <v>198</v>
      </c>
      <c r="G85" t="s">
        <v>372</v>
      </c>
      <c r="H85">
        <v>41803</v>
      </c>
      <c r="I85">
        <v>0</v>
      </c>
      <c r="J85">
        <v>0</v>
      </c>
      <c r="K85">
        <v>0</v>
      </c>
      <c r="L85" t="s">
        <v>121</v>
      </c>
      <c r="M85" t="s">
        <v>373</v>
      </c>
      <c r="N85" t="s">
        <v>374</v>
      </c>
      <c r="P85">
        <v>14173</v>
      </c>
      <c r="Q85">
        <v>2580000</v>
      </c>
      <c r="R85">
        <v>0</v>
      </c>
      <c r="S85">
        <v>4873537</v>
      </c>
      <c r="T85">
        <v>0</v>
      </c>
      <c r="U85">
        <v>2293536.92</v>
      </c>
      <c r="V85">
        <v>0</v>
      </c>
      <c r="W85">
        <v>0</v>
      </c>
      <c r="X85">
        <v>2580000</v>
      </c>
      <c r="Y85">
        <v>286463.08000000007</v>
      </c>
      <c r="Z85">
        <v>0</v>
      </c>
      <c r="AA85">
        <v>2580000</v>
      </c>
      <c r="AB85">
        <v>2580000</v>
      </c>
      <c r="AC85">
        <v>0</v>
      </c>
      <c r="AD85">
        <v>0</v>
      </c>
      <c r="AE85">
        <v>2293536.92</v>
      </c>
      <c r="AF85">
        <v>0</v>
      </c>
      <c r="AG85">
        <v>286463.08000000007</v>
      </c>
      <c r="AH85" t="e">
        <v>#DIV/0!</v>
      </c>
      <c r="AI85" t="e">
        <v>#DIV/0!</v>
      </c>
      <c r="AJ85">
        <v>0</v>
      </c>
      <c r="AK85" t="e">
        <v>#DIV/0!</v>
      </c>
      <c r="AL85">
        <v>0</v>
      </c>
      <c r="AM85" t="e">
        <v>#DIV/0!</v>
      </c>
      <c r="AN85">
        <v>0</v>
      </c>
      <c r="AO85">
        <v>0</v>
      </c>
    </row>
    <row r="86" spans="1:41">
      <c r="A86" t="s">
        <v>37</v>
      </c>
      <c r="B86">
        <v>14168</v>
      </c>
      <c r="C86" t="s">
        <v>375</v>
      </c>
      <c r="D86" t="s">
        <v>117</v>
      </c>
      <c r="E86" t="s">
        <v>202</v>
      </c>
      <c r="F86" t="s">
        <v>376</v>
      </c>
      <c r="G86" t="s">
        <v>376</v>
      </c>
      <c r="H86">
        <v>41877</v>
      </c>
      <c r="I86">
        <v>0</v>
      </c>
      <c r="J86">
        <v>0</v>
      </c>
      <c r="K86">
        <v>0</v>
      </c>
      <c r="L86" t="s">
        <v>121</v>
      </c>
      <c r="M86" t="s">
        <v>377</v>
      </c>
      <c r="N86" t="s">
        <v>378</v>
      </c>
      <c r="P86">
        <v>14168</v>
      </c>
      <c r="Q86">
        <v>480000</v>
      </c>
      <c r="R86">
        <v>0</v>
      </c>
      <c r="S86">
        <v>480000</v>
      </c>
      <c r="T86">
        <v>348420.96</v>
      </c>
      <c r="U86">
        <v>0</v>
      </c>
      <c r="V86">
        <v>-550</v>
      </c>
      <c r="W86">
        <v>8800</v>
      </c>
      <c r="X86">
        <v>480000</v>
      </c>
      <c r="Y86">
        <v>120779.03999999998</v>
      </c>
      <c r="Z86">
        <v>2000</v>
      </c>
      <c r="AA86">
        <v>480000</v>
      </c>
      <c r="AB86">
        <v>469200</v>
      </c>
      <c r="AC86">
        <v>-2.2499999999999999E-2</v>
      </c>
      <c r="AD86">
        <v>348420.96</v>
      </c>
      <c r="AE86">
        <v>0</v>
      </c>
      <c r="AF86">
        <v>0</v>
      </c>
      <c r="AG86">
        <v>120779.03999999998</v>
      </c>
      <c r="AH86">
        <v>-5.0000000000000001E-3</v>
      </c>
      <c r="AI86" t="e">
        <v>#DIV/0!</v>
      </c>
      <c r="AJ86">
        <v>0</v>
      </c>
      <c r="AK86">
        <v>1.0714285714285714</v>
      </c>
      <c r="AL86">
        <v>8800</v>
      </c>
      <c r="AM86">
        <v>0</v>
      </c>
      <c r="AN86">
        <v>0</v>
      </c>
      <c r="AO86">
        <v>0</v>
      </c>
    </row>
    <row r="87" spans="1:41">
      <c r="A87" t="s">
        <v>32</v>
      </c>
      <c r="B87">
        <v>14165</v>
      </c>
      <c r="C87" t="s">
        <v>379</v>
      </c>
      <c r="D87" t="s">
        <v>210</v>
      </c>
      <c r="E87" t="s">
        <v>154</v>
      </c>
      <c r="F87" t="s">
        <v>71</v>
      </c>
      <c r="G87" t="s">
        <v>156</v>
      </c>
      <c r="H87">
        <v>41842</v>
      </c>
      <c r="I87">
        <v>42151</v>
      </c>
      <c r="J87">
        <v>0</v>
      </c>
      <c r="K87">
        <v>0</v>
      </c>
      <c r="L87" t="s">
        <v>127</v>
      </c>
      <c r="M87" t="s">
        <v>380</v>
      </c>
      <c r="N87" t="s">
        <v>381</v>
      </c>
      <c r="P87">
        <v>14165</v>
      </c>
      <c r="Q87">
        <v>1143000</v>
      </c>
      <c r="R87">
        <v>1448000</v>
      </c>
      <c r="S87">
        <v>4095032</v>
      </c>
      <c r="T87">
        <v>1592582.91</v>
      </c>
      <c r="U87">
        <v>1500031.67</v>
      </c>
      <c r="V87">
        <v>7680</v>
      </c>
      <c r="W87">
        <v>-217067.97000000003</v>
      </c>
      <c r="X87">
        <v>2591000</v>
      </c>
      <c r="Y87" t="s">
        <v>235</v>
      </c>
      <c r="Z87">
        <v>1069078.9400000011</v>
      </c>
      <c r="AA87">
        <v>2591000</v>
      </c>
      <c r="AB87">
        <v>3096614.58</v>
      </c>
      <c r="AC87">
        <v>0.19514263990737171</v>
      </c>
      <c r="AD87">
        <v>1592582.91</v>
      </c>
      <c r="AE87">
        <v>1500031.67</v>
      </c>
      <c r="AF87">
        <v>4000</v>
      </c>
      <c r="AG87" t="s">
        <v>235</v>
      </c>
      <c r="AH87">
        <v>-0.42154116618616155</v>
      </c>
      <c r="AI87">
        <v>-0.21791784198622668</v>
      </c>
      <c r="AJ87">
        <v>7680</v>
      </c>
      <c r="AK87">
        <v>0.82663656884875847</v>
      </c>
      <c r="AL87">
        <v>0</v>
      </c>
      <c r="AM87">
        <v>2.5755250952640178</v>
      </c>
      <c r="AN87">
        <v>0</v>
      </c>
      <c r="AO87">
        <v>5</v>
      </c>
    </row>
    <row r="88" spans="1:41">
      <c r="A88" t="s">
        <v>26</v>
      </c>
      <c r="B88">
        <v>14163</v>
      </c>
      <c r="C88" t="s">
        <v>382</v>
      </c>
      <c r="D88" t="s">
        <v>302</v>
      </c>
      <c r="E88" t="s">
        <v>118</v>
      </c>
      <c r="F88" t="s">
        <v>369</v>
      </c>
      <c r="G88" t="s">
        <v>369</v>
      </c>
      <c r="H88">
        <v>41803</v>
      </c>
      <c r="I88">
        <v>0</v>
      </c>
      <c r="J88">
        <v>0</v>
      </c>
      <c r="K88">
        <v>0</v>
      </c>
      <c r="L88" t="s">
        <v>121</v>
      </c>
      <c r="M88" t="s">
        <v>383</v>
      </c>
      <c r="N88" t="s">
        <v>384</v>
      </c>
      <c r="P88">
        <v>14163</v>
      </c>
      <c r="Q88">
        <v>87789</v>
      </c>
      <c r="R88">
        <v>0</v>
      </c>
      <c r="S88">
        <v>87789</v>
      </c>
      <c r="T88">
        <v>0</v>
      </c>
      <c r="U88">
        <v>0</v>
      </c>
      <c r="V88">
        <v>4400</v>
      </c>
      <c r="W88">
        <v>35000</v>
      </c>
      <c r="X88">
        <v>87789</v>
      </c>
      <c r="Y88">
        <v>48389</v>
      </c>
      <c r="Z88">
        <v>0</v>
      </c>
      <c r="AA88">
        <v>87789</v>
      </c>
      <c r="AB88">
        <v>48389</v>
      </c>
      <c r="AC88">
        <v>-0.44880338083358962</v>
      </c>
      <c r="AD88">
        <v>0</v>
      </c>
      <c r="AE88">
        <v>0</v>
      </c>
      <c r="AF88">
        <v>0</v>
      </c>
      <c r="AG88">
        <v>48389</v>
      </c>
      <c r="AH88" t="e">
        <v>#DIV/0!</v>
      </c>
      <c r="AI88" t="e">
        <v>#DIV/0!</v>
      </c>
      <c r="AJ88">
        <v>4400</v>
      </c>
      <c r="AK88">
        <v>0</v>
      </c>
      <c r="AL88">
        <v>35000</v>
      </c>
      <c r="AM88">
        <v>0</v>
      </c>
      <c r="AN88">
        <v>0</v>
      </c>
      <c r="AO88">
        <v>0</v>
      </c>
    </row>
    <row r="89" spans="1:41">
      <c r="A89" t="s">
        <v>32</v>
      </c>
      <c r="B89">
        <v>14151</v>
      </c>
      <c r="C89" t="s">
        <v>386</v>
      </c>
      <c r="D89" t="s">
        <v>210</v>
      </c>
      <c r="E89" t="s">
        <v>154</v>
      </c>
      <c r="F89" t="s">
        <v>65</v>
      </c>
      <c r="G89" t="s">
        <v>156</v>
      </c>
      <c r="H89">
        <v>42017</v>
      </c>
      <c r="I89">
        <v>42352</v>
      </c>
      <c r="J89">
        <v>0</v>
      </c>
      <c r="K89">
        <v>0</v>
      </c>
      <c r="L89" t="s">
        <v>234</v>
      </c>
      <c r="M89" t="s">
        <v>387</v>
      </c>
      <c r="N89" t="s">
        <v>388</v>
      </c>
      <c r="P89">
        <v>14151</v>
      </c>
      <c r="Q89">
        <v>410000</v>
      </c>
      <c r="R89">
        <v>0</v>
      </c>
      <c r="S89">
        <v>483095</v>
      </c>
      <c r="T89">
        <v>374983.24</v>
      </c>
      <c r="U89">
        <v>0</v>
      </c>
      <c r="V89">
        <v>-1425</v>
      </c>
      <c r="W89">
        <v>-36825</v>
      </c>
      <c r="X89">
        <v>410000</v>
      </c>
      <c r="Y89">
        <v>-18537.019999999968</v>
      </c>
      <c r="Z89">
        <v>51553.779999999977</v>
      </c>
      <c r="AA89">
        <v>410000</v>
      </c>
      <c r="AB89">
        <v>358446.22000000003</v>
      </c>
      <c r="AC89">
        <v>-0.12574092682926821</v>
      </c>
      <c r="AD89">
        <v>374983.24</v>
      </c>
      <c r="AE89">
        <v>0</v>
      </c>
      <c r="AF89">
        <v>2000</v>
      </c>
      <c r="AG89">
        <v>-18537.019999999968</v>
      </c>
      <c r="AH89">
        <v>-0.11892832065273223</v>
      </c>
      <c r="AI89">
        <v>-0.41124890425025673</v>
      </c>
      <c r="AJ89">
        <v>0</v>
      </c>
      <c r="AK89">
        <v>1.0182692307692307</v>
      </c>
      <c r="AL89">
        <v>0</v>
      </c>
      <c r="AM89">
        <v>1.4976351351351351</v>
      </c>
      <c r="AN89">
        <v>0</v>
      </c>
      <c r="AO89">
        <v>0</v>
      </c>
    </row>
    <row r="90" spans="1:41">
      <c r="A90" t="s">
        <v>391</v>
      </c>
      <c r="B90">
        <v>14149</v>
      </c>
      <c r="C90" t="s">
        <v>392</v>
      </c>
      <c r="D90" t="s">
        <v>210</v>
      </c>
      <c r="E90" t="s">
        <v>393</v>
      </c>
      <c r="F90" t="s">
        <v>394</v>
      </c>
      <c r="G90" t="s">
        <v>126</v>
      </c>
      <c r="H90">
        <v>41795</v>
      </c>
      <c r="I90">
        <v>42114</v>
      </c>
      <c r="J90">
        <v>42306</v>
      </c>
      <c r="K90">
        <v>0</v>
      </c>
      <c r="L90" t="s">
        <v>234</v>
      </c>
      <c r="M90" t="s">
        <v>395</v>
      </c>
      <c r="N90" t="s">
        <v>396</v>
      </c>
      <c r="P90">
        <v>14149</v>
      </c>
      <c r="Q90">
        <v>9740000</v>
      </c>
      <c r="R90">
        <v>0</v>
      </c>
      <c r="S90">
        <v>9742700</v>
      </c>
      <c r="T90">
        <v>7151007.1500000004</v>
      </c>
      <c r="U90">
        <v>0</v>
      </c>
      <c r="V90">
        <v>-376977.24</v>
      </c>
      <c r="W90">
        <v>-47306</v>
      </c>
      <c r="X90">
        <v>9740000</v>
      </c>
      <c r="Y90" t="s">
        <v>235</v>
      </c>
      <c r="Z90">
        <v>1289086.7300000014</v>
      </c>
      <c r="AA90">
        <v>9740000</v>
      </c>
      <c r="AB90">
        <v>7151007.1500000004</v>
      </c>
      <c r="AC90">
        <v>-0.26581035420944554</v>
      </c>
      <c r="AD90">
        <v>7151007.1500000004</v>
      </c>
      <c r="AE90">
        <v>0</v>
      </c>
      <c r="AF90">
        <v>0</v>
      </c>
      <c r="AG90" t="s">
        <v>235</v>
      </c>
      <c r="AH90">
        <v>-0.14725482356791544</v>
      </c>
      <c r="AI90">
        <v>-0.16389291386550056</v>
      </c>
      <c r="AJ90">
        <v>0</v>
      </c>
      <c r="AK90">
        <v>2.6799342245989304</v>
      </c>
      <c r="AL90">
        <v>0</v>
      </c>
      <c r="AM90">
        <v>1.8776623376623376</v>
      </c>
      <c r="AN90">
        <v>0</v>
      </c>
      <c r="AO90">
        <v>3</v>
      </c>
    </row>
    <row r="91" spans="1:41">
      <c r="A91" t="s">
        <v>58</v>
      </c>
      <c r="B91">
        <v>14144</v>
      </c>
      <c r="C91" t="s">
        <v>397</v>
      </c>
      <c r="D91" t="s">
        <v>117</v>
      </c>
      <c r="E91" t="s">
        <v>154</v>
      </c>
      <c r="F91" t="s">
        <v>42</v>
      </c>
      <c r="G91" t="s">
        <v>247</v>
      </c>
      <c r="H91">
        <v>41981</v>
      </c>
      <c r="I91">
        <v>0</v>
      </c>
      <c r="J91">
        <v>0</v>
      </c>
      <c r="K91">
        <v>0</v>
      </c>
      <c r="L91" t="s">
        <v>127</v>
      </c>
      <c r="M91" t="s">
        <v>398</v>
      </c>
      <c r="N91" t="s">
        <v>399</v>
      </c>
      <c r="P91">
        <v>14144</v>
      </c>
      <c r="Q91">
        <v>6240000</v>
      </c>
      <c r="R91">
        <v>0</v>
      </c>
      <c r="S91">
        <v>10167086</v>
      </c>
      <c r="T91">
        <v>2987057.18</v>
      </c>
      <c r="U91">
        <v>2850148.21</v>
      </c>
      <c r="V91">
        <v>-96586.63</v>
      </c>
      <c r="W91">
        <v>-140434.59999999998</v>
      </c>
      <c r="X91">
        <v>6240000</v>
      </c>
      <c r="Y91">
        <v>-670510.33000000031</v>
      </c>
      <c r="Z91">
        <v>165282.94000000012</v>
      </c>
      <c r="AA91">
        <v>6240000</v>
      </c>
      <c r="AB91">
        <v>6074717.0600000005</v>
      </c>
      <c r="AC91">
        <v>-2.6487650641025557E-2</v>
      </c>
      <c r="AD91">
        <v>2987057.18</v>
      </c>
      <c r="AE91">
        <v>2850148.21</v>
      </c>
      <c r="AF91">
        <v>908022</v>
      </c>
      <c r="AG91">
        <v>-670510.33000000031</v>
      </c>
      <c r="AH91">
        <v>-2.8384722544031012E-2</v>
      </c>
      <c r="AI91">
        <v>-0.22694920502221605</v>
      </c>
      <c r="AJ91">
        <v>0</v>
      </c>
      <c r="AK91">
        <v>1.1856721068819684</v>
      </c>
      <c r="AL91">
        <v>0</v>
      </c>
      <c r="AM91">
        <v>1.3793991625016884</v>
      </c>
      <c r="AN91">
        <v>1</v>
      </c>
      <c r="AO91">
        <v>8</v>
      </c>
    </row>
    <row r="92" spans="1:41">
      <c r="A92" t="s">
        <v>29</v>
      </c>
      <c r="B92">
        <v>14141</v>
      </c>
      <c r="C92" t="s">
        <v>400</v>
      </c>
      <c r="D92" t="s">
        <v>117</v>
      </c>
      <c r="E92" t="s">
        <v>154</v>
      </c>
      <c r="F92" t="s">
        <v>49</v>
      </c>
      <c r="G92" t="s">
        <v>339</v>
      </c>
      <c r="H92">
        <v>42083</v>
      </c>
      <c r="I92">
        <v>0</v>
      </c>
      <c r="J92">
        <v>0</v>
      </c>
      <c r="K92">
        <v>0</v>
      </c>
      <c r="L92" t="s">
        <v>121</v>
      </c>
      <c r="M92" t="s">
        <v>401</v>
      </c>
      <c r="N92" t="s">
        <v>402</v>
      </c>
      <c r="P92">
        <v>14141</v>
      </c>
      <c r="Q92">
        <v>497000</v>
      </c>
      <c r="R92">
        <v>0</v>
      </c>
      <c r="S92">
        <v>600931</v>
      </c>
      <c r="T92">
        <v>298326.77</v>
      </c>
      <c r="U92">
        <v>95439.15</v>
      </c>
      <c r="V92">
        <v>9805</v>
      </c>
      <c r="W92">
        <v>24825</v>
      </c>
      <c r="X92">
        <v>497000</v>
      </c>
      <c r="Y92">
        <v>138245.09</v>
      </c>
      <c r="Z92">
        <v>-121441.01000000001</v>
      </c>
      <c r="AA92">
        <v>497000</v>
      </c>
      <c r="AB92">
        <v>583811.01</v>
      </c>
      <c r="AC92">
        <v>0.17467004024144872</v>
      </c>
      <c r="AD92">
        <v>298326.77</v>
      </c>
      <c r="AE92">
        <v>95439.15</v>
      </c>
      <c r="AF92">
        <v>51800</v>
      </c>
      <c r="AG92">
        <v>138245.09</v>
      </c>
      <c r="AH92">
        <v>0.68970673509154845</v>
      </c>
      <c r="AI92" t="e">
        <v>#DIV/0!</v>
      </c>
      <c r="AJ92">
        <v>9805</v>
      </c>
      <c r="AK92">
        <v>0.90661904761904766</v>
      </c>
      <c r="AL92">
        <v>24825</v>
      </c>
      <c r="AM92">
        <v>0.63492647058823526</v>
      </c>
      <c r="AN92">
        <v>0</v>
      </c>
      <c r="AO92">
        <v>0</v>
      </c>
    </row>
    <row r="93" spans="1:41">
      <c r="A93" t="s">
        <v>66</v>
      </c>
      <c r="B93">
        <v>14126</v>
      </c>
      <c r="C93" t="s">
        <v>403</v>
      </c>
      <c r="D93" t="s">
        <v>210</v>
      </c>
      <c r="E93" t="s">
        <v>136</v>
      </c>
      <c r="F93" t="s">
        <v>27</v>
      </c>
      <c r="G93" t="s">
        <v>165</v>
      </c>
      <c r="H93">
        <v>41857</v>
      </c>
      <c r="I93">
        <v>42123</v>
      </c>
      <c r="J93">
        <v>0</v>
      </c>
      <c r="K93">
        <v>0</v>
      </c>
      <c r="L93" t="s">
        <v>234</v>
      </c>
      <c r="M93" t="s">
        <v>404</v>
      </c>
      <c r="N93" t="s">
        <v>405</v>
      </c>
      <c r="P93">
        <v>14126</v>
      </c>
      <c r="Q93">
        <v>191000</v>
      </c>
      <c r="R93">
        <v>0</v>
      </c>
      <c r="S93">
        <v>207000</v>
      </c>
      <c r="T93">
        <v>194143.69</v>
      </c>
      <c r="U93">
        <v>0</v>
      </c>
      <c r="V93">
        <v>-23330</v>
      </c>
      <c r="W93">
        <v>-4403</v>
      </c>
      <c r="X93">
        <v>191000</v>
      </c>
      <c r="Y93" t="s">
        <v>235</v>
      </c>
      <c r="Z93">
        <v>7768.2000000000226</v>
      </c>
      <c r="AA93">
        <v>191000</v>
      </c>
      <c r="AB93">
        <v>194143.69</v>
      </c>
      <c r="AC93">
        <v>1.6459109947643991E-2</v>
      </c>
      <c r="AD93">
        <v>194143.69</v>
      </c>
      <c r="AE93">
        <v>0</v>
      </c>
      <c r="AF93">
        <v>0</v>
      </c>
      <c r="AG93" t="s">
        <v>235</v>
      </c>
      <c r="AH93">
        <v>-4.7197982699106369E-2</v>
      </c>
      <c r="AI93">
        <v>-0.44343521171601397</v>
      </c>
      <c r="AJ93">
        <v>0</v>
      </c>
      <c r="AK93">
        <v>1.8317290552584671</v>
      </c>
      <c r="AL93">
        <v>0</v>
      </c>
      <c r="AM93">
        <v>1.1416894609814965</v>
      </c>
      <c r="AN93">
        <v>0</v>
      </c>
      <c r="AO93">
        <v>0</v>
      </c>
    </row>
    <row r="94" spans="1:41">
      <c r="A94" t="s">
        <v>32</v>
      </c>
      <c r="B94">
        <v>14121</v>
      </c>
      <c r="C94" t="s">
        <v>406</v>
      </c>
      <c r="D94" t="s">
        <v>210</v>
      </c>
      <c r="E94" t="s">
        <v>154</v>
      </c>
      <c r="F94" t="s">
        <v>51</v>
      </c>
      <c r="G94" t="s">
        <v>156</v>
      </c>
      <c r="H94">
        <v>41850</v>
      </c>
      <c r="I94">
        <v>42151</v>
      </c>
      <c r="J94">
        <v>42193</v>
      </c>
      <c r="K94">
        <v>0</v>
      </c>
      <c r="L94" t="s">
        <v>234</v>
      </c>
      <c r="M94" t="s">
        <v>407</v>
      </c>
      <c r="N94" t="s">
        <v>408</v>
      </c>
      <c r="P94">
        <v>14121</v>
      </c>
      <c r="Q94">
        <v>16490000</v>
      </c>
      <c r="R94">
        <v>0</v>
      </c>
      <c r="S94">
        <v>16492000</v>
      </c>
      <c r="T94">
        <v>15521887.68</v>
      </c>
      <c r="U94">
        <v>0</v>
      </c>
      <c r="V94">
        <v>18180</v>
      </c>
      <c r="W94">
        <v>-193590.95999999996</v>
      </c>
      <c r="X94">
        <v>16490000</v>
      </c>
      <c r="Y94" t="s">
        <v>235</v>
      </c>
      <c r="Z94">
        <v>13222412.33</v>
      </c>
      <c r="AA94">
        <v>16490000</v>
      </c>
      <c r="AB94">
        <v>15523887.68</v>
      </c>
      <c r="AC94">
        <v>-5.8587769557307476E-2</v>
      </c>
      <c r="AD94">
        <v>15521887.68</v>
      </c>
      <c r="AE94">
        <v>0</v>
      </c>
      <c r="AF94">
        <v>2000</v>
      </c>
      <c r="AG94" t="s">
        <v>235</v>
      </c>
      <c r="AH94">
        <v>-0.83155294247092115</v>
      </c>
      <c r="AI94">
        <v>1.5529772151212443E-2</v>
      </c>
      <c r="AJ94">
        <v>18180</v>
      </c>
      <c r="AK94">
        <v>0.90043811610076674</v>
      </c>
      <c r="AL94">
        <v>0</v>
      </c>
      <c r="AM94">
        <v>1.6229797586484311</v>
      </c>
      <c r="AN94">
        <v>0</v>
      </c>
      <c r="AO94">
        <v>0</v>
      </c>
    </row>
    <row r="95" spans="1:41">
      <c r="A95" t="s">
        <v>20</v>
      </c>
      <c r="B95">
        <v>14115</v>
      </c>
      <c r="C95" t="s">
        <v>409</v>
      </c>
      <c r="D95" t="s">
        <v>210</v>
      </c>
      <c r="E95" t="s">
        <v>346</v>
      </c>
      <c r="F95" t="s">
        <v>385</v>
      </c>
      <c r="G95" t="s">
        <v>385</v>
      </c>
      <c r="H95">
        <v>41808</v>
      </c>
      <c r="I95">
        <v>42199</v>
      </c>
      <c r="J95">
        <v>0</v>
      </c>
      <c r="K95">
        <v>0</v>
      </c>
      <c r="L95" t="s">
        <v>121</v>
      </c>
      <c r="M95" t="s">
        <v>410</v>
      </c>
      <c r="N95" t="s">
        <v>411</v>
      </c>
      <c r="P95">
        <v>14115</v>
      </c>
      <c r="Q95">
        <v>873000</v>
      </c>
      <c r="R95">
        <v>0</v>
      </c>
      <c r="S95">
        <v>875000</v>
      </c>
      <c r="T95">
        <v>352861.92</v>
      </c>
      <c r="U95">
        <v>2000</v>
      </c>
      <c r="V95">
        <v>0</v>
      </c>
      <c r="W95">
        <v>138240</v>
      </c>
      <c r="X95">
        <v>873000</v>
      </c>
      <c r="Y95" t="s">
        <v>235</v>
      </c>
      <c r="Z95">
        <v>146828.34000000003</v>
      </c>
      <c r="AA95">
        <v>873000</v>
      </c>
      <c r="AB95">
        <v>354861.92</v>
      </c>
      <c r="AC95">
        <v>-0.59351441008018324</v>
      </c>
      <c r="AD95">
        <v>352861.92</v>
      </c>
      <c r="AE95">
        <v>2000</v>
      </c>
      <c r="AF95">
        <v>0</v>
      </c>
      <c r="AG95" t="s">
        <v>235</v>
      </c>
      <c r="AH95">
        <v>-0.30859379155585109</v>
      </c>
      <c r="AI95">
        <v>2.7732459016393329E-2</v>
      </c>
      <c r="AJ95">
        <v>0</v>
      </c>
      <c r="AK95" t="e">
        <v>#DIV/0!</v>
      </c>
      <c r="AL95">
        <v>138240</v>
      </c>
      <c r="AM95">
        <v>0.04</v>
      </c>
      <c r="AN95">
        <v>0</v>
      </c>
      <c r="AO95">
        <v>0</v>
      </c>
    </row>
    <row r="96" spans="1:41">
      <c r="A96" t="s">
        <v>412</v>
      </c>
      <c r="B96">
        <v>14112</v>
      </c>
      <c r="C96" t="s">
        <v>413</v>
      </c>
      <c r="D96" t="s">
        <v>210</v>
      </c>
      <c r="E96" t="s">
        <v>136</v>
      </c>
      <c r="F96" t="s">
        <v>44</v>
      </c>
      <c r="G96" t="s">
        <v>137</v>
      </c>
      <c r="H96">
        <v>41796</v>
      </c>
      <c r="I96">
        <v>42094</v>
      </c>
      <c r="J96">
        <v>0</v>
      </c>
      <c r="K96">
        <v>0</v>
      </c>
      <c r="L96" t="s">
        <v>121</v>
      </c>
      <c r="M96" t="s">
        <v>414</v>
      </c>
      <c r="N96" t="s">
        <v>415</v>
      </c>
      <c r="P96">
        <v>14112</v>
      </c>
      <c r="Q96">
        <v>284000</v>
      </c>
      <c r="R96">
        <v>0</v>
      </c>
      <c r="S96">
        <v>309000</v>
      </c>
      <c r="T96">
        <v>147730.98000000001</v>
      </c>
      <c r="U96">
        <v>0</v>
      </c>
      <c r="V96">
        <v>5075</v>
      </c>
      <c r="W96">
        <v>-10725</v>
      </c>
      <c r="X96">
        <v>284000</v>
      </c>
      <c r="Y96" t="s">
        <v>235</v>
      </c>
      <c r="Z96">
        <v>74872</v>
      </c>
      <c r="AA96">
        <v>284000</v>
      </c>
      <c r="AB96">
        <v>172730.98</v>
      </c>
      <c r="AC96">
        <v>-0.39179232394366192</v>
      </c>
      <c r="AD96">
        <v>147730.98000000001</v>
      </c>
      <c r="AE96">
        <v>0</v>
      </c>
      <c r="AF96">
        <v>25000</v>
      </c>
      <c r="AG96" t="s">
        <v>235</v>
      </c>
      <c r="AH96">
        <v>-0.44042352941176471</v>
      </c>
      <c r="AI96" t="e">
        <v>#DIV/0!</v>
      </c>
      <c r="AJ96">
        <v>5075</v>
      </c>
      <c r="AK96">
        <v>0.83069224353628024</v>
      </c>
      <c r="AL96">
        <v>0</v>
      </c>
      <c r="AM96">
        <v>1.3482142857142858</v>
      </c>
      <c r="AN96">
        <v>0</v>
      </c>
      <c r="AO96">
        <v>0</v>
      </c>
    </row>
    <row r="97" spans="1:41">
      <c r="A97" t="s">
        <v>58</v>
      </c>
      <c r="B97">
        <v>14107</v>
      </c>
      <c r="C97" t="s">
        <v>416</v>
      </c>
      <c r="D97" t="s">
        <v>117</v>
      </c>
      <c r="E97" t="s">
        <v>136</v>
      </c>
      <c r="F97" t="s">
        <v>48</v>
      </c>
      <c r="G97" t="s">
        <v>237</v>
      </c>
      <c r="H97">
        <v>42209</v>
      </c>
      <c r="I97">
        <v>0</v>
      </c>
      <c r="J97">
        <v>0</v>
      </c>
      <c r="K97">
        <v>0</v>
      </c>
      <c r="L97" t="s">
        <v>127</v>
      </c>
      <c r="M97" t="s">
        <v>417</v>
      </c>
      <c r="N97" t="s">
        <v>418</v>
      </c>
      <c r="P97">
        <v>14107</v>
      </c>
      <c r="Q97">
        <v>1329000</v>
      </c>
      <c r="R97">
        <v>0</v>
      </c>
      <c r="S97">
        <v>2128389</v>
      </c>
      <c r="T97">
        <v>199141.15</v>
      </c>
      <c r="U97">
        <v>631642.51</v>
      </c>
      <c r="V97">
        <v>-2522.6399999999994</v>
      </c>
      <c r="W97">
        <v>55700</v>
      </c>
      <c r="X97">
        <v>1329000</v>
      </c>
      <c r="Y97">
        <v>-149498.42999999993</v>
      </c>
      <c r="Z97">
        <v>83393.270000000033</v>
      </c>
      <c r="AA97">
        <v>1329000</v>
      </c>
      <c r="AB97">
        <v>1189906.7300000002</v>
      </c>
      <c r="AC97">
        <v>-0.10466009781790804</v>
      </c>
      <c r="AD97">
        <v>199141.15</v>
      </c>
      <c r="AE97">
        <v>631642.51</v>
      </c>
      <c r="AF97">
        <v>508621.5</v>
      </c>
      <c r="AG97">
        <v>-149498.42999999993</v>
      </c>
      <c r="AH97">
        <v>-0.11706354894162377</v>
      </c>
      <c r="AI97">
        <v>-5.6603921568627508E-2</v>
      </c>
      <c r="AJ97">
        <v>0</v>
      </c>
      <c r="AK97">
        <v>1.0413547540983605</v>
      </c>
      <c r="AL97">
        <v>55700</v>
      </c>
      <c r="AM97">
        <v>5.5932203389830508E-2</v>
      </c>
      <c r="AN97">
        <v>0</v>
      </c>
      <c r="AO97">
        <v>2</v>
      </c>
    </row>
    <row r="98" spans="1:41">
      <c r="A98" t="s">
        <v>36</v>
      </c>
      <c r="B98">
        <v>14104</v>
      </c>
      <c r="C98" t="s">
        <v>419</v>
      </c>
      <c r="D98" t="s">
        <v>117</v>
      </c>
      <c r="E98" t="s">
        <v>154</v>
      </c>
      <c r="F98" t="s">
        <v>49</v>
      </c>
      <c r="G98" t="s">
        <v>339</v>
      </c>
      <c r="H98">
        <v>42025</v>
      </c>
      <c r="I98">
        <v>0</v>
      </c>
      <c r="J98">
        <v>0</v>
      </c>
      <c r="K98">
        <v>0</v>
      </c>
      <c r="L98" t="s">
        <v>121</v>
      </c>
      <c r="M98" t="s">
        <v>420</v>
      </c>
      <c r="N98" t="s">
        <v>421</v>
      </c>
      <c r="P98">
        <v>14104</v>
      </c>
      <c r="Q98">
        <v>2063000</v>
      </c>
      <c r="R98">
        <v>0</v>
      </c>
      <c r="S98">
        <v>2151486</v>
      </c>
      <c r="T98">
        <v>1462802.23</v>
      </c>
      <c r="U98">
        <v>700.1</v>
      </c>
      <c r="V98">
        <v>-16000</v>
      </c>
      <c r="W98">
        <v>-207203.71999999997</v>
      </c>
      <c r="X98" t="e">
        <v>#N/A</v>
      </c>
      <c r="Y98" t="e">
        <v>#N/A</v>
      </c>
      <c r="Z98" t="e">
        <v>#N/A</v>
      </c>
      <c r="AA98">
        <v>2063000</v>
      </c>
      <c r="AB98" t="e">
        <v>#N/A</v>
      </c>
      <c r="AC98" t="e">
        <v>#N/A</v>
      </c>
      <c r="AD98">
        <v>1462802.23</v>
      </c>
      <c r="AE98">
        <v>700.1</v>
      </c>
      <c r="AF98">
        <v>594078</v>
      </c>
      <c r="AG98" t="e">
        <v>#N/A</v>
      </c>
      <c r="AH98" t="e">
        <v>#N/A</v>
      </c>
      <c r="AI98">
        <v>-0.19373093238495157</v>
      </c>
      <c r="AJ98">
        <v>0</v>
      </c>
      <c r="AK98">
        <v>1.0883977900552486</v>
      </c>
      <c r="AL98">
        <v>0</v>
      </c>
      <c r="AM98">
        <v>2.6062303875968991</v>
      </c>
      <c r="AN98">
        <v>0</v>
      </c>
      <c r="AO98">
        <v>1</v>
      </c>
    </row>
    <row r="99" spans="1:41">
      <c r="A99" t="s">
        <v>54</v>
      </c>
      <c r="B99">
        <v>14101</v>
      </c>
      <c r="C99" t="s">
        <v>422</v>
      </c>
      <c r="D99" t="s">
        <v>210</v>
      </c>
      <c r="E99" t="s">
        <v>154</v>
      </c>
      <c r="F99" t="s">
        <v>51</v>
      </c>
      <c r="G99" t="s">
        <v>339</v>
      </c>
      <c r="H99">
        <v>41757</v>
      </c>
      <c r="I99">
        <v>42129</v>
      </c>
      <c r="J99">
        <v>0</v>
      </c>
      <c r="K99">
        <v>0</v>
      </c>
      <c r="L99" t="s">
        <v>234</v>
      </c>
      <c r="M99" t="s">
        <v>423</v>
      </c>
      <c r="N99" t="s">
        <v>424</v>
      </c>
      <c r="P99">
        <v>14101</v>
      </c>
      <c r="Q99">
        <v>6213000</v>
      </c>
      <c r="R99">
        <v>0</v>
      </c>
      <c r="S99">
        <v>6354998</v>
      </c>
      <c r="T99">
        <v>5851828.5300000003</v>
      </c>
      <c r="U99">
        <v>0</v>
      </c>
      <c r="V99">
        <v>-69218.579999999958</v>
      </c>
      <c r="W99">
        <v>-403842.1</v>
      </c>
      <c r="X99">
        <v>6213000</v>
      </c>
      <c r="Y99" t="s">
        <v>235</v>
      </c>
      <c r="Z99">
        <v>-1007216.2099999997</v>
      </c>
      <c r="AA99">
        <v>6213000</v>
      </c>
      <c r="AB99">
        <v>5897328.5300000003</v>
      </c>
      <c r="AC99">
        <v>-5.0808219861580517E-2</v>
      </c>
      <c r="AD99">
        <v>5851828.5300000003</v>
      </c>
      <c r="AE99">
        <v>0</v>
      </c>
      <c r="AF99">
        <v>45500</v>
      </c>
      <c r="AG99" t="s">
        <v>235</v>
      </c>
      <c r="AH99">
        <v>0.35536553722505088</v>
      </c>
      <c r="AI99">
        <v>-3.6126935175382874E-2</v>
      </c>
      <c r="AJ99">
        <v>0</v>
      </c>
      <c r="AK99">
        <v>1.1353246920821114</v>
      </c>
      <c r="AL99">
        <v>0</v>
      </c>
      <c r="AM99">
        <v>2.5015508458821341</v>
      </c>
      <c r="AN99">
        <v>0</v>
      </c>
      <c r="AO99">
        <v>9</v>
      </c>
    </row>
    <row r="100" spans="1:41">
      <c r="A100" t="s">
        <v>32</v>
      </c>
      <c r="B100">
        <v>14097</v>
      </c>
      <c r="C100" t="s">
        <v>425</v>
      </c>
      <c r="D100" t="s">
        <v>210</v>
      </c>
      <c r="E100" t="s">
        <v>154</v>
      </c>
      <c r="F100" t="s">
        <v>19</v>
      </c>
      <c r="G100" t="s">
        <v>156</v>
      </c>
      <c r="H100">
        <v>41842</v>
      </c>
      <c r="I100">
        <v>42285</v>
      </c>
      <c r="J100">
        <v>0</v>
      </c>
      <c r="K100">
        <v>0</v>
      </c>
      <c r="L100" t="s">
        <v>127</v>
      </c>
      <c r="M100" t="s">
        <v>426</v>
      </c>
      <c r="N100" t="s">
        <v>427</v>
      </c>
      <c r="P100">
        <v>14097</v>
      </c>
      <c r="Q100">
        <v>1229000</v>
      </c>
      <c r="R100">
        <v>0</v>
      </c>
      <c r="S100">
        <v>1543231</v>
      </c>
      <c r="T100">
        <v>1245208.1399999999</v>
      </c>
      <c r="U100">
        <v>3291.45</v>
      </c>
      <c r="V100">
        <v>-11319.200000000012</v>
      </c>
      <c r="W100">
        <v>-33375.299999999988</v>
      </c>
      <c r="X100">
        <v>1229000</v>
      </c>
      <c r="Y100" t="s">
        <v>235</v>
      </c>
      <c r="Z100">
        <v>20176.139999999898</v>
      </c>
      <c r="AA100">
        <v>1229000</v>
      </c>
      <c r="AB100">
        <v>1344891.5899999999</v>
      </c>
      <c r="AC100">
        <v>9.4297469487388E-2</v>
      </c>
      <c r="AD100">
        <v>1245208.1399999999</v>
      </c>
      <c r="AE100">
        <v>3291.45</v>
      </c>
      <c r="AF100">
        <v>96392</v>
      </c>
      <c r="AG100" t="s">
        <v>235</v>
      </c>
      <c r="AH100">
        <v>-4.3069959650895134E-2</v>
      </c>
      <c r="AI100">
        <v>2.406523488582641E-2</v>
      </c>
      <c r="AJ100">
        <v>0</v>
      </c>
      <c r="AK100">
        <v>1.0616178551986937</v>
      </c>
      <c r="AL100">
        <v>0</v>
      </c>
      <c r="AM100">
        <v>1.1673996238244513</v>
      </c>
      <c r="AN100">
        <v>0</v>
      </c>
      <c r="AO100">
        <v>1</v>
      </c>
    </row>
    <row r="101" spans="1:41">
      <c r="A101" t="s">
        <v>32</v>
      </c>
      <c r="B101">
        <v>14091</v>
      </c>
      <c r="C101" t="s">
        <v>428</v>
      </c>
      <c r="D101" t="s">
        <v>117</v>
      </c>
      <c r="E101" t="s">
        <v>202</v>
      </c>
      <c r="F101" t="s">
        <v>305</v>
      </c>
      <c r="G101" t="s">
        <v>305</v>
      </c>
      <c r="H101">
        <v>41717</v>
      </c>
      <c r="I101">
        <v>0</v>
      </c>
      <c r="J101">
        <v>0</v>
      </c>
      <c r="K101">
        <v>0</v>
      </c>
      <c r="L101" t="s">
        <v>121</v>
      </c>
      <c r="M101" t="s">
        <v>429</v>
      </c>
      <c r="N101" t="s">
        <v>430</v>
      </c>
      <c r="P101">
        <v>14091</v>
      </c>
      <c r="Q101">
        <v>11000000</v>
      </c>
      <c r="R101">
        <v>0</v>
      </c>
      <c r="S101">
        <v>13751277</v>
      </c>
      <c r="T101">
        <v>1673216.16</v>
      </c>
      <c r="U101">
        <v>2159010.0099999998</v>
      </c>
      <c r="V101">
        <v>-1082605.8799999999</v>
      </c>
      <c r="W101">
        <v>165800</v>
      </c>
      <c r="X101">
        <v>11000000</v>
      </c>
      <c r="Y101">
        <v>6577180.3599999994</v>
      </c>
      <c r="Z101">
        <v>424793.47000000067</v>
      </c>
      <c r="AA101">
        <v>11000000</v>
      </c>
      <c r="AB101">
        <v>10409406.529999999</v>
      </c>
      <c r="AC101">
        <v>-5.3690315454545515E-2</v>
      </c>
      <c r="AD101">
        <v>1673216.16</v>
      </c>
      <c r="AE101">
        <v>2159010.0099999998</v>
      </c>
      <c r="AF101">
        <v>0</v>
      </c>
      <c r="AG101">
        <v>6577180.3599999994</v>
      </c>
      <c r="AH101">
        <v>-0.10461347337831864</v>
      </c>
      <c r="AI101" t="e">
        <v>#DIV/0!</v>
      </c>
      <c r="AJ101">
        <v>0</v>
      </c>
      <c r="AK101">
        <v>4.6086862666666661</v>
      </c>
      <c r="AL101">
        <v>165800</v>
      </c>
      <c r="AM101">
        <v>0.44733333333333336</v>
      </c>
      <c r="AN101">
        <v>3</v>
      </c>
      <c r="AO101">
        <v>0</v>
      </c>
    </row>
    <row r="102" spans="1:41">
      <c r="A102" t="s">
        <v>36</v>
      </c>
      <c r="B102">
        <v>14088</v>
      </c>
      <c r="C102" t="s">
        <v>431</v>
      </c>
      <c r="D102" t="s">
        <v>210</v>
      </c>
      <c r="E102" t="s">
        <v>154</v>
      </c>
      <c r="F102" t="s">
        <v>49</v>
      </c>
      <c r="G102" t="s">
        <v>339</v>
      </c>
      <c r="H102">
        <v>41995</v>
      </c>
      <c r="I102">
        <v>42286</v>
      </c>
      <c r="J102">
        <v>0</v>
      </c>
      <c r="K102">
        <v>0</v>
      </c>
      <c r="L102" t="s">
        <v>234</v>
      </c>
      <c r="M102" t="s">
        <v>432</v>
      </c>
      <c r="N102" t="s">
        <v>433</v>
      </c>
      <c r="P102">
        <v>14088</v>
      </c>
      <c r="Q102">
        <v>494000</v>
      </c>
      <c r="R102">
        <v>0</v>
      </c>
      <c r="S102">
        <v>665445</v>
      </c>
      <c r="T102">
        <v>386739.66</v>
      </c>
      <c r="U102">
        <v>58119.66</v>
      </c>
      <c r="V102">
        <v>-4610</v>
      </c>
      <c r="W102">
        <v>1925</v>
      </c>
      <c r="X102">
        <v>494000</v>
      </c>
      <c r="Y102" t="s">
        <v>235</v>
      </c>
      <c r="Z102">
        <v>10816.099999999999</v>
      </c>
      <c r="AA102">
        <v>494000</v>
      </c>
      <c r="AB102">
        <v>446209.31999999995</v>
      </c>
      <c r="AC102">
        <v>-9.6742267206477842E-2</v>
      </c>
      <c r="AD102">
        <v>386739.66</v>
      </c>
      <c r="AE102">
        <v>58119.66</v>
      </c>
      <c r="AF102">
        <v>1350</v>
      </c>
      <c r="AG102" t="s">
        <v>235</v>
      </c>
      <c r="AH102">
        <v>1.0746800578005056E-2</v>
      </c>
      <c r="AI102">
        <v>-0.18329217522272276</v>
      </c>
      <c r="AJ102">
        <v>0</v>
      </c>
      <c r="AK102">
        <v>1.0374796747967481</v>
      </c>
      <c r="AL102">
        <v>1925</v>
      </c>
      <c r="AM102">
        <v>0.97812500000000002</v>
      </c>
      <c r="AN102">
        <v>0</v>
      </c>
      <c r="AO102">
        <v>1</v>
      </c>
    </row>
    <row r="103" spans="1:41">
      <c r="A103" t="s">
        <v>68</v>
      </c>
      <c r="B103">
        <v>14087</v>
      </c>
      <c r="C103" t="s">
        <v>434</v>
      </c>
      <c r="D103" t="s">
        <v>210</v>
      </c>
      <c r="E103" t="s">
        <v>136</v>
      </c>
      <c r="F103" t="s">
        <v>296</v>
      </c>
      <c r="G103" t="s">
        <v>189</v>
      </c>
      <c r="H103">
        <v>41793</v>
      </c>
      <c r="I103">
        <v>42132</v>
      </c>
      <c r="J103">
        <v>0</v>
      </c>
      <c r="K103">
        <v>0</v>
      </c>
      <c r="L103" t="s">
        <v>234</v>
      </c>
      <c r="M103" t="s">
        <v>435</v>
      </c>
      <c r="N103" t="s">
        <v>436</v>
      </c>
      <c r="P103">
        <v>14087</v>
      </c>
      <c r="Q103">
        <v>490000</v>
      </c>
      <c r="R103">
        <v>140000</v>
      </c>
      <c r="S103">
        <v>634555</v>
      </c>
      <c r="T103">
        <v>633055.06000000006</v>
      </c>
      <c r="U103">
        <v>0</v>
      </c>
      <c r="V103">
        <v>-7700</v>
      </c>
      <c r="W103">
        <v>-48813.060000000012</v>
      </c>
      <c r="X103">
        <v>490000</v>
      </c>
      <c r="Y103" t="s">
        <v>235</v>
      </c>
      <c r="Z103">
        <v>-194772.13</v>
      </c>
      <c r="AA103">
        <v>630000</v>
      </c>
      <c r="AB103">
        <v>634555.06000000006</v>
      </c>
      <c r="AC103">
        <v>7.2302539682540566E-3</v>
      </c>
      <c r="AD103">
        <v>633055.06000000006</v>
      </c>
      <c r="AE103">
        <v>0</v>
      </c>
      <c r="AF103">
        <v>1500</v>
      </c>
      <c r="AG103" t="s">
        <v>235</v>
      </c>
      <c r="AH103">
        <v>1.8186709290124499</v>
      </c>
      <c r="AI103">
        <v>-0.42426456953365799</v>
      </c>
      <c r="AJ103">
        <v>0</v>
      </c>
      <c r="AK103">
        <v>1.0557768924302788</v>
      </c>
      <c r="AL103">
        <v>0</v>
      </c>
      <c r="AM103">
        <v>1.9646849802371544</v>
      </c>
      <c r="AN103">
        <v>0</v>
      </c>
      <c r="AO103">
        <v>2</v>
      </c>
    </row>
    <row r="104" spans="1:41">
      <c r="A104" t="s">
        <v>34</v>
      </c>
      <c r="B104">
        <v>14086</v>
      </c>
      <c r="C104" t="s">
        <v>437</v>
      </c>
      <c r="D104" t="s">
        <v>210</v>
      </c>
      <c r="E104" t="s">
        <v>136</v>
      </c>
      <c r="F104" t="s">
        <v>296</v>
      </c>
      <c r="G104" t="s">
        <v>288</v>
      </c>
      <c r="H104">
        <v>41778</v>
      </c>
      <c r="I104">
        <v>42131</v>
      </c>
      <c r="J104">
        <v>0</v>
      </c>
      <c r="K104">
        <v>0</v>
      </c>
      <c r="L104" t="s">
        <v>234</v>
      </c>
      <c r="M104" t="s">
        <v>438</v>
      </c>
      <c r="N104" t="s">
        <v>439</v>
      </c>
      <c r="P104">
        <v>14086</v>
      </c>
      <c r="Q104">
        <v>5612000</v>
      </c>
      <c r="R104">
        <v>0</v>
      </c>
      <c r="S104">
        <v>6213122</v>
      </c>
      <c r="T104">
        <v>5708132.2699999996</v>
      </c>
      <c r="U104">
        <v>0</v>
      </c>
      <c r="V104">
        <v>79750</v>
      </c>
      <c r="W104">
        <v>40422</v>
      </c>
      <c r="X104">
        <v>5612000</v>
      </c>
      <c r="Y104" t="s">
        <v>235</v>
      </c>
      <c r="Z104">
        <v>210924.66000000061</v>
      </c>
      <c r="AA104">
        <v>5612000</v>
      </c>
      <c r="AB104">
        <v>5708132.2699999996</v>
      </c>
      <c r="AC104">
        <v>1.7129770135424011E-2</v>
      </c>
      <c r="AD104">
        <v>5708132.2699999996</v>
      </c>
      <c r="AE104">
        <v>0</v>
      </c>
      <c r="AF104">
        <v>0</v>
      </c>
      <c r="AG104" t="s">
        <v>235</v>
      </c>
      <c r="AH104">
        <v>-2.9661227345639616E-2</v>
      </c>
      <c r="AI104">
        <v>-0.26340093753529881</v>
      </c>
      <c r="AJ104">
        <v>79750</v>
      </c>
      <c r="AK104">
        <v>0.68817204301075274</v>
      </c>
      <c r="AL104">
        <v>40422</v>
      </c>
      <c r="AM104">
        <v>0.71235011563778683</v>
      </c>
      <c r="AN104">
        <v>0</v>
      </c>
      <c r="AO104">
        <v>0</v>
      </c>
    </row>
    <row r="105" spans="1:41">
      <c r="A105" t="s">
        <v>32</v>
      </c>
      <c r="B105">
        <v>14072</v>
      </c>
      <c r="C105" t="s">
        <v>440</v>
      </c>
      <c r="D105" t="s">
        <v>210</v>
      </c>
      <c r="E105" t="s">
        <v>154</v>
      </c>
      <c r="F105" t="s">
        <v>71</v>
      </c>
      <c r="G105" t="s">
        <v>156</v>
      </c>
      <c r="H105">
        <v>41842</v>
      </c>
      <c r="I105">
        <v>42133</v>
      </c>
      <c r="J105">
        <v>0</v>
      </c>
      <c r="K105">
        <v>0</v>
      </c>
      <c r="L105" t="s">
        <v>234</v>
      </c>
      <c r="M105" t="s">
        <v>441</v>
      </c>
      <c r="N105" t="s">
        <v>442</v>
      </c>
      <c r="P105">
        <v>14072</v>
      </c>
      <c r="Q105">
        <v>593000</v>
      </c>
      <c r="R105">
        <v>0</v>
      </c>
      <c r="S105">
        <v>693000</v>
      </c>
      <c r="T105">
        <v>595389.97</v>
      </c>
      <c r="U105">
        <v>0</v>
      </c>
      <c r="V105">
        <v>7760</v>
      </c>
      <c r="W105">
        <v>16329.11</v>
      </c>
      <c r="X105">
        <v>593000</v>
      </c>
      <c r="Y105" t="s">
        <v>235</v>
      </c>
      <c r="Z105">
        <v>-42106.55</v>
      </c>
      <c r="AA105">
        <v>593000</v>
      </c>
      <c r="AB105">
        <v>595389.97</v>
      </c>
      <c r="AC105">
        <v>4.0303035413152988E-3</v>
      </c>
      <c r="AD105">
        <v>595389.97</v>
      </c>
      <c r="AE105">
        <v>0</v>
      </c>
      <c r="AF105">
        <v>0</v>
      </c>
      <c r="AG105" t="s">
        <v>235</v>
      </c>
      <c r="AH105">
        <v>0.16674457440543777</v>
      </c>
      <c r="AI105">
        <v>-0.10272199999999994</v>
      </c>
      <c r="AJ105">
        <v>7760</v>
      </c>
      <c r="AK105">
        <v>0.91700534759358288</v>
      </c>
      <c r="AL105">
        <v>16329.11</v>
      </c>
      <c r="AM105">
        <v>0.8773169797145004</v>
      </c>
      <c r="AN105">
        <v>0</v>
      </c>
      <c r="AO105">
        <v>0</v>
      </c>
    </row>
    <row r="106" spans="1:41">
      <c r="A106" t="s">
        <v>20</v>
      </c>
      <c r="B106">
        <v>14068</v>
      </c>
      <c r="C106" t="s">
        <v>443</v>
      </c>
      <c r="D106" t="s">
        <v>210</v>
      </c>
      <c r="E106" t="s">
        <v>154</v>
      </c>
      <c r="F106" t="s">
        <v>65</v>
      </c>
      <c r="G106" t="s">
        <v>247</v>
      </c>
      <c r="H106">
        <v>41862</v>
      </c>
      <c r="I106">
        <v>42124</v>
      </c>
      <c r="J106">
        <v>0</v>
      </c>
      <c r="K106">
        <v>0</v>
      </c>
      <c r="L106" t="s">
        <v>234</v>
      </c>
      <c r="M106" t="s">
        <v>444</v>
      </c>
      <c r="N106" t="s">
        <v>445</v>
      </c>
      <c r="P106">
        <v>14068</v>
      </c>
      <c r="Q106">
        <v>485000</v>
      </c>
      <c r="R106">
        <v>0</v>
      </c>
      <c r="S106">
        <v>532500</v>
      </c>
      <c r="T106">
        <v>554464.43999999994</v>
      </c>
      <c r="U106">
        <v>0</v>
      </c>
      <c r="V106">
        <v>14200</v>
      </c>
      <c r="W106">
        <v>23064.83</v>
      </c>
      <c r="X106">
        <v>485000</v>
      </c>
      <c r="Y106" t="s">
        <v>235</v>
      </c>
      <c r="Z106">
        <v>182574.70000000016</v>
      </c>
      <c r="AA106">
        <v>485000</v>
      </c>
      <c r="AB106">
        <v>554464.43999999994</v>
      </c>
      <c r="AC106">
        <v>0.14322564948453598</v>
      </c>
      <c r="AD106">
        <v>554464.43999999994</v>
      </c>
      <c r="AE106">
        <v>0</v>
      </c>
      <c r="AF106">
        <v>0</v>
      </c>
      <c r="AG106" t="s">
        <v>235</v>
      </c>
      <c r="AH106">
        <v>-0.49559755519133269</v>
      </c>
      <c r="AI106">
        <v>0.12344666666666672</v>
      </c>
      <c r="AJ106">
        <v>14200</v>
      </c>
      <c r="AK106">
        <v>0.80139860139860142</v>
      </c>
      <c r="AL106">
        <v>23064.83</v>
      </c>
      <c r="AM106">
        <v>0.70152274344872212</v>
      </c>
      <c r="AN106">
        <v>0</v>
      </c>
      <c r="AO106">
        <v>0</v>
      </c>
    </row>
    <row r="107" spans="1:41">
      <c r="A107" t="s">
        <v>20</v>
      </c>
      <c r="B107">
        <v>14067</v>
      </c>
      <c r="C107" t="s">
        <v>446</v>
      </c>
      <c r="D107" t="s">
        <v>117</v>
      </c>
      <c r="E107" t="s">
        <v>154</v>
      </c>
      <c r="F107" t="s">
        <v>269</v>
      </c>
      <c r="G107" t="s">
        <v>156</v>
      </c>
      <c r="H107">
        <v>41866</v>
      </c>
      <c r="I107">
        <v>0</v>
      </c>
      <c r="J107">
        <v>0</v>
      </c>
      <c r="K107">
        <v>0</v>
      </c>
      <c r="L107" t="s">
        <v>121</v>
      </c>
      <c r="M107" t="s">
        <v>447</v>
      </c>
      <c r="N107" t="s">
        <v>448</v>
      </c>
      <c r="P107">
        <v>14067</v>
      </c>
      <c r="Q107">
        <v>1900000</v>
      </c>
      <c r="R107">
        <v>0</v>
      </c>
      <c r="S107">
        <v>2603495</v>
      </c>
      <c r="T107">
        <v>1404372.79</v>
      </c>
      <c r="U107">
        <v>2897.44</v>
      </c>
      <c r="V107">
        <v>-72464.760000000009</v>
      </c>
      <c r="W107">
        <v>-120389.16000000003</v>
      </c>
      <c r="X107">
        <v>1900000</v>
      </c>
      <c r="Y107">
        <v>-529481.05000000016</v>
      </c>
      <c r="Z107">
        <v>439999.82000000012</v>
      </c>
      <c r="AA107">
        <v>1900000</v>
      </c>
      <c r="AB107">
        <v>1460000.1799999997</v>
      </c>
      <c r="AC107">
        <v>-0.2315788526315791</v>
      </c>
      <c r="AD107">
        <v>1404372.79</v>
      </c>
      <c r="AE107">
        <v>2897.44</v>
      </c>
      <c r="AF107">
        <v>582211</v>
      </c>
      <c r="AG107">
        <v>-529481.05000000016</v>
      </c>
      <c r="AH107">
        <v>-0.33366759192269924</v>
      </c>
      <c r="AI107">
        <v>-0.29916589454326842</v>
      </c>
      <c r="AJ107">
        <v>0</v>
      </c>
      <c r="AK107">
        <v>1.3541777126099708</v>
      </c>
      <c r="AL107">
        <v>0</v>
      </c>
      <c r="AM107">
        <v>1.4667150998255478</v>
      </c>
      <c r="AN107">
        <v>9</v>
      </c>
      <c r="AO107">
        <v>8</v>
      </c>
    </row>
    <row r="108" spans="1:41">
      <c r="A108" t="s">
        <v>20</v>
      </c>
      <c r="B108">
        <v>14066</v>
      </c>
      <c r="C108" t="s">
        <v>449</v>
      </c>
      <c r="D108" t="s">
        <v>210</v>
      </c>
      <c r="E108" t="s">
        <v>136</v>
      </c>
      <c r="F108" t="s">
        <v>27</v>
      </c>
      <c r="G108" t="s">
        <v>165</v>
      </c>
      <c r="H108">
        <v>41843</v>
      </c>
      <c r="I108">
        <v>42117</v>
      </c>
      <c r="J108">
        <v>0</v>
      </c>
      <c r="K108">
        <v>0</v>
      </c>
      <c r="L108" t="s">
        <v>234</v>
      </c>
      <c r="M108" t="s">
        <v>450</v>
      </c>
      <c r="N108" t="s">
        <v>451</v>
      </c>
      <c r="P108">
        <v>14066</v>
      </c>
      <c r="Q108">
        <v>1380000</v>
      </c>
      <c r="R108">
        <v>0</v>
      </c>
      <c r="S108">
        <v>1446000</v>
      </c>
      <c r="T108">
        <v>1066525.31</v>
      </c>
      <c r="U108">
        <v>0</v>
      </c>
      <c r="V108">
        <v>-21295</v>
      </c>
      <c r="W108">
        <v>-9865.429999999993</v>
      </c>
      <c r="X108">
        <v>1380000</v>
      </c>
      <c r="Y108" t="s">
        <v>235</v>
      </c>
      <c r="Z108">
        <v>1291047.2</v>
      </c>
      <c r="AA108">
        <v>1380000</v>
      </c>
      <c r="AB108">
        <v>1066525.31</v>
      </c>
      <c r="AC108">
        <v>-0.22715557246376808</v>
      </c>
      <c r="AD108">
        <v>1066525.31</v>
      </c>
      <c r="AE108">
        <v>0</v>
      </c>
      <c r="AF108">
        <v>0</v>
      </c>
      <c r="AG108" t="s">
        <v>235</v>
      </c>
      <c r="AH108">
        <v>-0.63149058788273327</v>
      </c>
      <c r="AI108">
        <v>-0.14336903967989326</v>
      </c>
      <c r="AJ108">
        <v>0</v>
      </c>
      <c r="AK108">
        <v>1.1253015592821418</v>
      </c>
      <c r="AL108">
        <v>0</v>
      </c>
      <c r="AM108">
        <v>1.0540275465498357</v>
      </c>
      <c r="AN108">
        <v>0</v>
      </c>
      <c r="AO108">
        <v>0</v>
      </c>
    </row>
    <row r="109" spans="1:41">
      <c r="A109" t="s">
        <v>57</v>
      </c>
      <c r="B109">
        <v>14058</v>
      </c>
      <c r="C109" t="s">
        <v>452</v>
      </c>
      <c r="D109" t="s">
        <v>210</v>
      </c>
      <c r="E109" t="s">
        <v>136</v>
      </c>
      <c r="F109" t="s">
        <v>27</v>
      </c>
      <c r="G109" t="s">
        <v>165</v>
      </c>
      <c r="H109">
        <v>41870</v>
      </c>
      <c r="I109">
        <v>42115</v>
      </c>
      <c r="J109">
        <v>0</v>
      </c>
      <c r="K109">
        <v>0</v>
      </c>
      <c r="L109" t="s">
        <v>234</v>
      </c>
      <c r="M109" t="s">
        <v>453</v>
      </c>
      <c r="N109" t="s">
        <v>454</v>
      </c>
      <c r="P109">
        <v>14058</v>
      </c>
      <c r="Q109">
        <v>3400000</v>
      </c>
      <c r="R109">
        <v>0</v>
      </c>
      <c r="S109">
        <v>3410505</v>
      </c>
      <c r="T109">
        <v>2704774.17</v>
      </c>
      <c r="U109">
        <v>0</v>
      </c>
      <c r="V109">
        <v>-151971.82</v>
      </c>
      <c r="W109">
        <v>-98115.5</v>
      </c>
      <c r="X109">
        <v>3400000</v>
      </c>
      <c r="Y109" t="s">
        <v>235</v>
      </c>
      <c r="Z109">
        <v>781486.66000000015</v>
      </c>
      <c r="AA109">
        <v>3400000</v>
      </c>
      <c r="AB109">
        <v>2708079.17</v>
      </c>
      <c r="AC109">
        <v>-0.20350612647058824</v>
      </c>
      <c r="AD109">
        <v>2704774.17</v>
      </c>
      <c r="AE109">
        <v>0</v>
      </c>
      <c r="AF109">
        <v>3305</v>
      </c>
      <c r="AG109" t="s">
        <v>235</v>
      </c>
      <c r="AH109">
        <v>-0.27149757211615744</v>
      </c>
      <c r="AI109">
        <v>-0.30448729411157333</v>
      </c>
      <c r="AJ109">
        <v>0</v>
      </c>
      <c r="AK109">
        <v>1.5344533849129594</v>
      </c>
      <c r="AL109">
        <v>0</v>
      </c>
      <c r="AM109">
        <v>1.2362805538832029</v>
      </c>
      <c r="AN109">
        <v>0</v>
      </c>
      <c r="AO109">
        <v>7</v>
      </c>
    </row>
    <row r="110" spans="1:41">
      <c r="A110" t="s">
        <v>37</v>
      </c>
      <c r="B110">
        <v>14051</v>
      </c>
      <c r="C110" t="s">
        <v>455</v>
      </c>
      <c r="D110" t="s">
        <v>210</v>
      </c>
      <c r="E110" t="s">
        <v>154</v>
      </c>
      <c r="F110" t="s">
        <v>42</v>
      </c>
      <c r="G110" t="s">
        <v>247</v>
      </c>
      <c r="H110">
        <v>41715</v>
      </c>
      <c r="I110">
        <v>41886</v>
      </c>
      <c r="J110">
        <v>0</v>
      </c>
      <c r="K110">
        <v>0</v>
      </c>
      <c r="L110" t="s">
        <v>157</v>
      </c>
      <c r="M110" t="s">
        <v>456</v>
      </c>
      <c r="N110" t="s">
        <v>457</v>
      </c>
      <c r="P110">
        <v>14051</v>
      </c>
      <c r="Q110">
        <v>157000</v>
      </c>
      <c r="R110">
        <v>0</v>
      </c>
      <c r="S110">
        <v>158500</v>
      </c>
      <c r="T110">
        <v>111094.64</v>
      </c>
      <c r="U110">
        <v>0</v>
      </c>
      <c r="V110">
        <v>4950</v>
      </c>
      <c r="W110">
        <v>19189.920000000002</v>
      </c>
      <c r="X110">
        <v>157000</v>
      </c>
      <c r="Y110" t="s">
        <v>235</v>
      </c>
      <c r="Z110">
        <v>321.44000000000051</v>
      </c>
      <c r="AA110">
        <v>157000</v>
      </c>
      <c r="AB110">
        <v>112594.64</v>
      </c>
      <c r="AC110">
        <v>-0.28283668789808919</v>
      </c>
      <c r="AD110">
        <v>111094.64</v>
      </c>
      <c r="AE110">
        <v>0</v>
      </c>
      <c r="AF110">
        <v>1500</v>
      </c>
      <c r="AG110" t="s">
        <v>235</v>
      </c>
      <c r="AH110">
        <v>0.11807789473684208</v>
      </c>
      <c r="AI110">
        <v>-0.64122999999999997</v>
      </c>
      <c r="AJ110">
        <v>4950</v>
      </c>
      <c r="AK110">
        <v>0.92622950819672134</v>
      </c>
      <c r="AL110">
        <v>19189.920000000002</v>
      </c>
      <c r="AM110">
        <v>0.57708165289256197</v>
      </c>
      <c r="AN110">
        <v>0</v>
      </c>
      <c r="AO110">
        <v>1</v>
      </c>
    </row>
    <row r="111" spans="1:41">
      <c r="A111" t="s">
        <v>32</v>
      </c>
      <c r="B111">
        <v>14045</v>
      </c>
      <c r="C111" t="s">
        <v>458</v>
      </c>
      <c r="D111" t="s">
        <v>210</v>
      </c>
      <c r="E111" t="s">
        <v>136</v>
      </c>
      <c r="F111" t="s">
        <v>296</v>
      </c>
      <c r="G111" t="s">
        <v>165</v>
      </c>
      <c r="H111">
        <v>41836</v>
      </c>
      <c r="I111">
        <v>42194</v>
      </c>
      <c r="J111">
        <v>0</v>
      </c>
      <c r="K111">
        <v>0</v>
      </c>
      <c r="L111" t="s">
        <v>121</v>
      </c>
      <c r="M111" t="s">
        <v>459</v>
      </c>
      <c r="N111" t="s">
        <v>460</v>
      </c>
      <c r="P111">
        <v>14045</v>
      </c>
      <c r="Q111">
        <v>491000</v>
      </c>
      <c r="R111">
        <v>0</v>
      </c>
      <c r="S111">
        <v>503000</v>
      </c>
      <c r="T111">
        <v>342262.57</v>
      </c>
      <c r="U111">
        <v>0</v>
      </c>
      <c r="V111">
        <v>-8800</v>
      </c>
      <c r="W111">
        <v>-6600</v>
      </c>
      <c r="X111">
        <v>491000</v>
      </c>
      <c r="Y111" t="s">
        <v>235</v>
      </c>
      <c r="Z111">
        <v>18860.839999999997</v>
      </c>
      <c r="AA111">
        <v>491000</v>
      </c>
      <c r="AB111">
        <v>354262.57</v>
      </c>
      <c r="AC111">
        <v>-0.27848763747454175</v>
      </c>
      <c r="AD111">
        <v>342262.57</v>
      </c>
      <c r="AE111">
        <v>0</v>
      </c>
      <c r="AF111">
        <v>12000</v>
      </c>
      <c r="AG111" t="s">
        <v>235</v>
      </c>
      <c r="AH111">
        <v>3.5633117217273101E-2</v>
      </c>
      <c r="AI111">
        <v>-0.32467755660022046</v>
      </c>
      <c r="AJ111">
        <v>0</v>
      </c>
      <c r="AK111">
        <v>1.0914285714285714</v>
      </c>
      <c r="AL111">
        <v>0</v>
      </c>
      <c r="AM111">
        <v>1.0923076923076922</v>
      </c>
      <c r="AN111">
        <v>0</v>
      </c>
      <c r="AO111">
        <v>0</v>
      </c>
    </row>
    <row r="112" spans="1:41">
      <c r="A112" t="s">
        <v>20</v>
      </c>
      <c r="B112">
        <v>14035</v>
      </c>
      <c r="C112" t="s">
        <v>461</v>
      </c>
      <c r="D112" t="s">
        <v>210</v>
      </c>
      <c r="E112" t="s">
        <v>154</v>
      </c>
      <c r="F112" t="s">
        <v>65</v>
      </c>
      <c r="G112" t="s">
        <v>247</v>
      </c>
      <c r="H112">
        <v>41796</v>
      </c>
      <c r="I112">
        <v>42124</v>
      </c>
      <c r="J112">
        <v>0</v>
      </c>
      <c r="K112">
        <v>0</v>
      </c>
      <c r="L112" t="s">
        <v>234</v>
      </c>
      <c r="M112" t="s">
        <v>462</v>
      </c>
      <c r="N112" t="s">
        <v>463</v>
      </c>
      <c r="P112">
        <v>14035</v>
      </c>
      <c r="Q112">
        <v>418000</v>
      </c>
      <c r="R112">
        <v>0</v>
      </c>
      <c r="S112">
        <v>419200</v>
      </c>
      <c r="T112">
        <v>372951.79</v>
      </c>
      <c r="U112">
        <v>0</v>
      </c>
      <c r="V112">
        <v>-5310</v>
      </c>
      <c r="W112">
        <v>31263.399999999994</v>
      </c>
      <c r="X112">
        <v>418000</v>
      </c>
      <c r="Y112" t="s">
        <v>235</v>
      </c>
      <c r="Z112">
        <v>32076.6</v>
      </c>
      <c r="AA112">
        <v>418000</v>
      </c>
      <c r="AB112">
        <v>372951.79</v>
      </c>
      <c r="AC112">
        <v>-0.10777083732057421</v>
      </c>
      <c r="AD112">
        <v>372951.79</v>
      </c>
      <c r="AE112">
        <v>0</v>
      </c>
      <c r="AF112">
        <v>0</v>
      </c>
      <c r="AG112" t="s">
        <v>235</v>
      </c>
      <c r="AH112">
        <v>-9.6701330177708988E-2</v>
      </c>
      <c r="AI112">
        <v>-0.28002273062730626</v>
      </c>
      <c r="AJ112">
        <v>0</v>
      </c>
      <c r="AK112">
        <v>1.0412587412587413</v>
      </c>
      <c r="AL112">
        <v>31263.399999999994</v>
      </c>
      <c r="AM112">
        <v>0.69764603481624765</v>
      </c>
      <c r="AN112">
        <v>0</v>
      </c>
      <c r="AO112">
        <v>0</v>
      </c>
    </row>
    <row r="113" spans="1:41">
      <c r="A113" t="s">
        <v>20</v>
      </c>
      <c r="B113">
        <v>14034</v>
      </c>
      <c r="C113" t="s">
        <v>464</v>
      </c>
      <c r="D113" t="s">
        <v>210</v>
      </c>
      <c r="E113" t="s">
        <v>154</v>
      </c>
      <c r="F113" t="s">
        <v>65</v>
      </c>
      <c r="G113" t="s">
        <v>247</v>
      </c>
      <c r="H113">
        <v>41841</v>
      </c>
      <c r="I113">
        <v>42255</v>
      </c>
      <c r="J113">
        <v>0</v>
      </c>
      <c r="K113">
        <v>0</v>
      </c>
      <c r="L113" t="s">
        <v>234</v>
      </c>
      <c r="M113" t="s">
        <v>465</v>
      </c>
      <c r="N113" t="s">
        <v>466</v>
      </c>
      <c r="P113">
        <v>14034</v>
      </c>
      <c r="Q113">
        <v>477000</v>
      </c>
      <c r="R113">
        <v>0</v>
      </c>
      <c r="S113">
        <v>542736</v>
      </c>
      <c r="T113">
        <v>549736.16</v>
      </c>
      <c r="U113">
        <v>0</v>
      </c>
      <c r="V113">
        <v>-24420</v>
      </c>
      <c r="W113">
        <v>-56351.669999999984</v>
      </c>
      <c r="X113">
        <v>477000</v>
      </c>
      <c r="Y113" t="s">
        <v>235</v>
      </c>
      <c r="Z113">
        <v>70420.5</v>
      </c>
      <c r="AA113">
        <v>477000</v>
      </c>
      <c r="AB113">
        <v>549736.16</v>
      </c>
      <c r="AC113">
        <v>0.1524867085953879</v>
      </c>
      <c r="AD113">
        <v>549736.16</v>
      </c>
      <c r="AE113">
        <v>0</v>
      </c>
      <c r="AF113">
        <v>0</v>
      </c>
      <c r="AG113" t="s">
        <v>235</v>
      </c>
      <c r="AH113">
        <v>-0.14459733651459875</v>
      </c>
      <c r="AI113">
        <v>-0.38481376645549714</v>
      </c>
      <c r="AJ113">
        <v>0</v>
      </c>
      <c r="AK113">
        <v>1.2065116279069767</v>
      </c>
      <c r="AL113">
        <v>0</v>
      </c>
      <c r="AM113">
        <v>1.401008148016367</v>
      </c>
      <c r="AN113">
        <v>0</v>
      </c>
      <c r="AO113">
        <v>2</v>
      </c>
    </row>
    <row r="114" spans="1:41">
      <c r="A114" t="s">
        <v>20</v>
      </c>
      <c r="B114">
        <v>14033</v>
      </c>
      <c r="C114" t="s">
        <v>467</v>
      </c>
      <c r="D114" t="s">
        <v>210</v>
      </c>
      <c r="E114" t="s">
        <v>136</v>
      </c>
      <c r="F114" t="s">
        <v>27</v>
      </c>
      <c r="G114" t="s">
        <v>165</v>
      </c>
      <c r="H114">
        <v>41830</v>
      </c>
      <c r="I114">
        <v>42312</v>
      </c>
      <c r="J114">
        <v>0</v>
      </c>
      <c r="K114">
        <v>0</v>
      </c>
      <c r="L114" t="s">
        <v>234</v>
      </c>
      <c r="M114" t="s">
        <v>468</v>
      </c>
      <c r="N114" t="s">
        <v>469</v>
      </c>
      <c r="P114">
        <v>14033</v>
      </c>
      <c r="Q114">
        <v>246000</v>
      </c>
      <c r="R114">
        <v>0</v>
      </c>
      <c r="S114">
        <v>352085</v>
      </c>
      <c r="T114">
        <v>245105.55</v>
      </c>
      <c r="U114">
        <v>130</v>
      </c>
      <c r="V114">
        <v>-9222.070000000007</v>
      </c>
      <c r="W114">
        <v>-30253</v>
      </c>
      <c r="X114">
        <v>246000</v>
      </c>
      <c r="Y114">
        <v>13175.870000000017</v>
      </c>
      <c r="Z114">
        <v>-12411.420000000006</v>
      </c>
      <c r="AA114">
        <v>246000</v>
      </c>
      <c r="AB114">
        <v>258411.42</v>
      </c>
      <c r="AC114">
        <v>5.0452926829268344E-2</v>
      </c>
      <c r="AD114">
        <v>245105.55</v>
      </c>
      <c r="AE114">
        <v>130</v>
      </c>
      <c r="AF114">
        <v>0</v>
      </c>
      <c r="AG114">
        <v>13175.870000000017</v>
      </c>
      <c r="AH114">
        <v>0.12231137244111787</v>
      </c>
      <c r="AI114">
        <v>-7.6076396319280995E-2</v>
      </c>
      <c r="AJ114">
        <v>0</v>
      </c>
      <c r="AK114">
        <v>1.1581830188679247</v>
      </c>
      <c r="AL114">
        <v>0</v>
      </c>
      <c r="AM114">
        <v>1.8462377622377621</v>
      </c>
      <c r="AN114">
        <v>7</v>
      </c>
      <c r="AO114">
        <v>0</v>
      </c>
    </row>
    <row r="115" spans="1:41">
      <c r="A115" t="s">
        <v>20</v>
      </c>
      <c r="B115">
        <v>14031</v>
      </c>
      <c r="C115" t="s">
        <v>470</v>
      </c>
      <c r="D115" t="s">
        <v>210</v>
      </c>
      <c r="E115" t="s">
        <v>136</v>
      </c>
      <c r="F115" t="s">
        <v>471</v>
      </c>
      <c r="G115" t="s">
        <v>126</v>
      </c>
      <c r="H115">
        <v>41795</v>
      </c>
      <c r="I115">
        <v>42132</v>
      </c>
      <c r="J115">
        <v>42303</v>
      </c>
      <c r="K115">
        <v>0</v>
      </c>
      <c r="L115" t="s">
        <v>234</v>
      </c>
      <c r="M115" t="s">
        <v>472</v>
      </c>
      <c r="N115" t="s">
        <v>473</v>
      </c>
      <c r="P115">
        <v>14031</v>
      </c>
      <c r="Q115">
        <v>12200000</v>
      </c>
      <c r="R115">
        <v>0</v>
      </c>
      <c r="S115">
        <v>12485476</v>
      </c>
      <c r="T115">
        <v>8396184.5800000001</v>
      </c>
      <c r="U115">
        <v>0</v>
      </c>
      <c r="V115">
        <v>113179.14000000013</v>
      </c>
      <c r="W115">
        <v>-210620.5</v>
      </c>
      <c r="X115" t="e">
        <v>#N/A</v>
      </c>
      <c r="Y115" t="s">
        <v>235</v>
      </c>
      <c r="Z115" t="e">
        <v>#N/A</v>
      </c>
      <c r="AA115">
        <v>12200000</v>
      </c>
      <c r="AB115">
        <v>8663660.3800000008</v>
      </c>
      <c r="AC115">
        <v>-0.28986390327868844</v>
      </c>
      <c r="AD115">
        <v>8396184.5800000001</v>
      </c>
      <c r="AE115">
        <v>0</v>
      </c>
      <c r="AF115">
        <v>267475.8</v>
      </c>
      <c r="AG115" t="s">
        <v>235</v>
      </c>
      <c r="AH115" t="e">
        <v>#N/A</v>
      </c>
      <c r="AI115">
        <v>-0.31299561659959707</v>
      </c>
      <c r="AJ115">
        <v>113179.14000000013</v>
      </c>
      <c r="AK115">
        <v>0.9159737629459147</v>
      </c>
      <c r="AL115">
        <v>0</v>
      </c>
      <c r="AM115">
        <v>1.5918800056203457</v>
      </c>
      <c r="AN115">
        <v>0</v>
      </c>
      <c r="AO115">
        <v>12</v>
      </c>
    </row>
    <row r="116" spans="1:41">
      <c r="A116" t="s">
        <v>32</v>
      </c>
      <c r="B116">
        <v>14023</v>
      </c>
      <c r="C116" t="s">
        <v>474</v>
      </c>
      <c r="D116" t="s">
        <v>210</v>
      </c>
      <c r="E116" t="s">
        <v>154</v>
      </c>
      <c r="F116" t="s">
        <v>71</v>
      </c>
      <c r="G116" t="s">
        <v>156</v>
      </c>
      <c r="H116">
        <v>41794</v>
      </c>
      <c r="I116">
        <v>42133</v>
      </c>
      <c r="J116">
        <v>0</v>
      </c>
      <c r="K116">
        <v>0</v>
      </c>
      <c r="L116" t="s">
        <v>234</v>
      </c>
      <c r="M116" t="s">
        <v>475</v>
      </c>
      <c r="N116" t="s">
        <v>476</v>
      </c>
      <c r="P116">
        <v>14023</v>
      </c>
      <c r="Q116">
        <v>497000</v>
      </c>
      <c r="R116">
        <v>100000</v>
      </c>
      <c r="S116">
        <v>574600</v>
      </c>
      <c r="T116">
        <v>574600.02</v>
      </c>
      <c r="U116">
        <v>0</v>
      </c>
      <c r="V116">
        <v>12126.100000000006</v>
      </c>
      <c r="W116">
        <v>-6871.1699999999837</v>
      </c>
      <c r="X116">
        <v>597000</v>
      </c>
      <c r="Y116" t="s">
        <v>235</v>
      </c>
      <c r="Z116">
        <v>147937.95000000007</v>
      </c>
      <c r="AA116">
        <v>597000</v>
      </c>
      <c r="AB116">
        <v>574600.02</v>
      </c>
      <c r="AC116">
        <v>-3.7520904522613037E-2</v>
      </c>
      <c r="AD116">
        <v>574600.02</v>
      </c>
      <c r="AE116">
        <v>0</v>
      </c>
      <c r="AF116">
        <v>0</v>
      </c>
      <c r="AG116" t="s">
        <v>235</v>
      </c>
      <c r="AH116">
        <v>-0.36363678199851279</v>
      </c>
      <c r="AI116">
        <v>-0.22101803039816156</v>
      </c>
      <c r="AJ116">
        <v>12126.100000000006</v>
      </c>
      <c r="AK116">
        <v>0.91796989683747676</v>
      </c>
      <c r="AL116">
        <v>0</v>
      </c>
      <c r="AM116">
        <v>1.0515853603603602</v>
      </c>
      <c r="AN116">
        <v>0</v>
      </c>
      <c r="AO116">
        <v>4</v>
      </c>
    </row>
    <row r="117" spans="1:41">
      <c r="A117" t="s">
        <v>55</v>
      </c>
      <c r="B117">
        <v>14015</v>
      </c>
      <c r="C117" t="s">
        <v>477</v>
      </c>
      <c r="D117" t="s">
        <v>117</v>
      </c>
      <c r="E117" t="s">
        <v>154</v>
      </c>
      <c r="F117" t="s">
        <v>60</v>
      </c>
      <c r="G117" t="s">
        <v>247</v>
      </c>
      <c r="H117">
        <v>42019</v>
      </c>
      <c r="I117">
        <v>0</v>
      </c>
      <c r="J117">
        <v>0</v>
      </c>
      <c r="K117">
        <v>0</v>
      </c>
      <c r="L117" t="s">
        <v>121</v>
      </c>
      <c r="M117" t="s">
        <v>478</v>
      </c>
      <c r="N117" t="s">
        <v>479</v>
      </c>
      <c r="P117">
        <v>14015</v>
      </c>
      <c r="Q117">
        <v>830000</v>
      </c>
      <c r="R117">
        <v>290000</v>
      </c>
      <c r="S117">
        <v>854477</v>
      </c>
      <c r="T117">
        <v>425970.85</v>
      </c>
      <c r="U117">
        <v>48000</v>
      </c>
      <c r="V117">
        <v>154110</v>
      </c>
      <c r="W117">
        <v>122850</v>
      </c>
      <c r="X117">
        <v>1120000</v>
      </c>
      <c r="Y117">
        <v>350815.76</v>
      </c>
      <c r="Z117">
        <v>11981.390000000019</v>
      </c>
      <c r="AA117">
        <v>1120000</v>
      </c>
      <c r="AB117">
        <v>831058.61</v>
      </c>
      <c r="AC117">
        <v>-0.25798338392857145</v>
      </c>
      <c r="AD117">
        <v>425970.85</v>
      </c>
      <c r="AE117">
        <v>48000</v>
      </c>
      <c r="AF117">
        <v>6272</v>
      </c>
      <c r="AG117">
        <v>350815.76</v>
      </c>
      <c r="AH117">
        <v>-4.2333113953790219E-2</v>
      </c>
      <c r="AI117">
        <v>-0.17452500000000001</v>
      </c>
      <c r="AJ117">
        <v>154110</v>
      </c>
      <c r="AK117">
        <v>0.51384858044164039</v>
      </c>
      <c r="AL117">
        <v>122850</v>
      </c>
      <c r="AM117">
        <v>0.19177631578947368</v>
      </c>
      <c r="AN117">
        <v>0</v>
      </c>
      <c r="AO117">
        <v>1</v>
      </c>
    </row>
    <row r="118" spans="1:41">
      <c r="A118" t="s">
        <v>54</v>
      </c>
      <c r="B118">
        <v>14002</v>
      </c>
      <c r="C118" t="s">
        <v>480</v>
      </c>
      <c r="D118" t="s">
        <v>210</v>
      </c>
      <c r="E118" t="s">
        <v>154</v>
      </c>
      <c r="F118" t="s">
        <v>49</v>
      </c>
      <c r="G118" t="s">
        <v>19</v>
      </c>
      <c r="H118">
        <v>41752</v>
      </c>
      <c r="I118">
        <v>42118</v>
      </c>
      <c r="J118">
        <v>0</v>
      </c>
      <c r="K118">
        <v>0</v>
      </c>
      <c r="L118" t="s">
        <v>234</v>
      </c>
      <c r="M118" t="s">
        <v>481</v>
      </c>
      <c r="N118" t="s">
        <v>482</v>
      </c>
      <c r="P118">
        <v>14002</v>
      </c>
      <c r="Q118">
        <v>2360000</v>
      </c>
      <c r="R118">
        <v>0</v>
      </c>
      <c r="S118">
        <v>2377500</v>
      </c>
      <c r="T118">
        <v>2165099.84</v>
      </c>
      <c r="U118">
        <v>0</v>
      </c>
      <c r="V118">
        <v>-18560</v>
      </c>
      <c r="W118">
        <v>-77089.53</v>
      </c>
      <c r="X118">
        <v>2360000</v>
      </c>
      <c r="Y118" t="s">
        <v>235</v>
      </c>
      <c r="Z118">
        <v>-448100.20999999996</v>
      </c>
      <c r="AA118">
        <v>2360000</v>
      </c>
      <c r="AB118">
        <v>2182599.84</v>
      </c>
      <c r="AC118">
        <v>-7.5169559322033966E-2</v>
      </c>
      <c r="AD118">
        <v>2165099.84</v>
      </c>
      <c r="AE118">
        <v>0</v>
      </c>
      <c r="AF118">
        <v>17500</v>
      </c>
      <c r="AG118" t="s">
        <v>235</v>
      </c>
      <c r="AH118">
        <v>0.54725640708888346</v>
      </c>
      <c r="AI118">
        <v>4.6183052742530067E-2</v>
      </c>
      <c r="AJ118">
        <v>0</v>
      </c>
      <c r="AK118">
        <v>1.1417876241405653</v>
      </c>
      <c r="AL118">
        <v>0</v>
      </c>
      <c r="AM118">
        <v>1.4421538858617724</v>
      </c>
      <c r="AN118">
        <v>0</v>
      </c>
      <c r="AO118">
        <v>0</v>
      </c>
    </row>
    <row r="119" spans="1:41">
      <c r="A119" t="s">
        <v>54</v>
      </c>
      <c r="B119">
        <v>14001</v>
      </c>
      <c r="C119" t="s">
        <v>483</v>
      </c>
      <c r="D119" t="s">
        <v>210</v>
      </c>
      <c r="E119" t="s">
        <v>154</v>
      </c>
      <c r="F119" t="s">
        <v>49</v>
      </c>
      <c r="G119" t="s">
        <v>19</v>
      </c>
      <c r="H119">
        <v>41793</v>
      </c>
      <c r="I119">
        <v>42124</v>
      </c>
      <c r="J119">
        <v>0</v>
      </c>
      <c r="K119">
        <v>0</v>
      </c>
      <c r="L119" t="s">
        <v>234</v>
      </c>
      <c r="M119" t="s">
        <v>484</v>
      </c>
      <c r="N119" t="s">
        <v>485</v>
      </c>
      <c r="P119">
        <v>14001</v>
      </c>
      <c r="Q119">
        <v>1194000</v>
      </c>
      <c r="R119">
        <v>0</v>
      </c>
      <c r="S119">
        <v>1344261</v>
      </c>
      <c r="T119">
        <v>1032623.23</v>
      </c>
      <c r="U119">
        <v>8000</v>
      </c>
      <c r="V119">
        <v>-21256.479999999981</v>
      </c>
      <c r="W119">
        <v>2578.2999999999884</v>
      </c>
      <c r="X119">
        <v>1194000</v>
      </c>
      <c r="Y119" t="s">
        <v>235</v>
      </c>
      <c r="Z119">
        <v>124067.15000000008</v>
      </c>
      <c r="AA119">
        <v>1194000</v>
      </c>
      <c r="AB119">
        <v>1042884.23</v>
      </c>
      <c r="AC119">
        <v>-0.12656262144053604</v>
      </c>
      <c r="AD119">
        <v>1032623.23</v>
      </c>
      <c r="AE119">
        <v>8000</v>
      </c>
      <c r="AF119">
        <v>2261</v>
      </c>
      <c r="AG119" t="s">
        <v>235</v>
      </c>
      <c r="AH119">
        <v>1.3642027028265512E-2</v>
      </c>
      <c r="AI119">
        <v>-0.29739254089921058</v>
      </c>
      <c r="AJ119">
        <v>0</v>
      </c>
      <c r="AK119">
        <v>1.1254809917355371</v>
      </c>
      <c r="AL119">
        <v>2578.2999999999884</v>
      </c>
      <c r="AM119">
        <v>0.98468033273915634</v>
      </c>
      <c r="AN119">
        <v>0</v>
      </c>
      <c r="AO119">
        <v>2</v>
      </c>
    </row>
    <row r="120" spans="1:41">
      <c r="A120" t="s">
        <v>66</v>
      </c>
      <c r="B120">
        <v>13277</v>
      </c>
      <c r="C120" t="s">
        <v>486</v>
      </c>
      <c r="D120" t="s">
        <v>210</v>
      </c>
      <c r="E120" t="s">
        <v>136</v>
      </c>
      <c r="F120" t="s">
        <v>38</v>
      </c>
      <c r="G120" t="s">
        <v>137</v>
      </c>
      <c r="H120">
        <v>41764</v>
      </c>
      <c r="I120">
        <v>42132</v>
      </c>
      <c r="J120">
        <v>0</v>
      </c>
      <c r="K120">
        <v>0</v>
      </c>
      <c r="L120" t="s">
        <v>234</v>
      </c>
      <c r="M120" t="s">
        <v>487</v>
      </c>
      <c r="N120" t="s">
        <v>488</v>
      </c>
      <c r="P120">
        <v>13277</v>
      </c>
      <c r="Q120">
        <v>3950000</v>
      </c>
      <c r="R120">
        <v>0</v>
      </c>
      <c r="S120">
        <v>3964380</v>
      </c>
      <c r="T120">
        <v>2035043.68</v>
      </c>
      <c r="U120">
        <v>4498</v>
      </c>
      <c r="V120">
        <v>-72400.520000000019</v>
      </c>
      <c r="W120">
        <v>91817.32</v>
      </c>
      <c r="X120" t="e">
        <v>#N/A</v>
      </c>
      <c r="Y120" t="s">
        <v>235</v>
      </c>
      <c r="Z120" t="e">
        <v>#N/A</v>
      </c>
      <c r="AA120">
        <v>3950000</v>
      </c>
      <c r="AB120">
        <v>2041923.68</v>
      </c>
      <c r="AC120">
        <v>-0.48305729620253168</v>
      </c>
      <c r="AD120">
        <v>2035043.68</v>
      </c>
      <c r="AE120">
        <v>4498</v>
      </c>
      <c r="AF120">
        <v>2382</v>
      </c>
      <c r="AG120" t="s">
        <v>235</v>
      </c>
      <c r="AH120" t="e">
        <v>#N/A</v>
      </c>
      <c r="AI120">
        <v>3.6757226820199079E-2</v>
      </c>
      <c r="AJ120">
        <v>0</v>
      </c>
      <c r="AK120">
        <v>1.4044156961318253</v>
      </c>
      <c r="AL120">
        <v>91817.32</v>
      </c>
      <c r="AM120">
        <v>0.65365024519049408</v>
      </c>
      <c r="AN120">
        <v>0</v>
      </c>
      <c r="AO120">
        <v>4</v>
      </c>
    </row>
    <row r="121" spans="1:41">
      <c r="A121" t="s">
        <v>20</v>
      </c>
      <c r="B121">
        <v>13270</v>
      </c>
      <c r="C121" t="s">
        <v>489</v>
      </c>
      <c r="D121" t="s">
        <v>210</v>
      </c>
      <c r="E121" t="s">
        <v>136</v>
      </c>
      <c r="F121" t="s">
        <v>296</v>
      </c>
      <c r="G121" t="s">
        <v>165</v>
      </c>
      <c r="H121">
        <v>41709</v>
      </c>
      <c r="I121">
        <v>42250</v>
      </c>
      <c r="J121">
        <v>0</v>
      </c>
      <c r="K121">
        <v>0</v>
      </c>
      <c r="L121" t="s">
        <v>121</v>
      </c>
      <c r="M121" t="s">
        <v>490</v>
      </c>
      <c r="N121" t="s">
        <v>491</v>
      </c>
      <c r="P121">
        <v>13270</v>
      </c>
      <c r="Q121">
        <v>432000</v>
      </c>
      <c r="R121">
        <v>0</v>
      </c>
      <c r="S121">
        <v>432000</v>
      </c>
      <c r="T121">
        <v>243654.64</v>
      </c>
      <c r="U121">
        <v>0</v>
      </c>
      <c r="V121">
        <v>-580</v>
      </c>
      <c r="W121">
        <v>-2475</v>
      </c>
      <c r="X121">
        <v>432000</v>
      </c>
      <c r="Y121" t="s">
        <v>235</v>
      </c>
      <c r="Z121">
        <v>87683.359999999986</v>
      </c>
      <c r="AA121">
        <v>432000</v>
      </c>
      <c r="AB121">
        <v>243654.64</v>
      </c>
      <c r="AC121">
        <v>-0.43598462962962958</v>
      </c>
      <c r="AD121">
        <v>243654.64</v>
      </c>
      <c r="AE121">
        <v>0</v>
      </c>
      <c r="AF121">
        <v>0</v>
      </c>
      <c r="AG121" t="s">
        <v>235</v>
      </c>
      <c r="AH121">
        <v>-0.43378275365512198</v>
      </c>
      <c r="AI121">
        <v>-0.23445411583160533</v>
      </c>
      <c r="AJ121">
        <v>0</v>
      </c>
      <c r="AK121">
        <v>1.0082386363636364</v>
      </c>
      <c r="AL121">
        <v>0</v>
      </c>
      <c r="AM121">
        <v>1.0535714285714286</v>
      </c>
      <c r="AN121">
        <v>0</v>
      </c>
      <c r="AO121">
        <v>0</v>
      </c>
    </row>
    <row r="122" spans="1:41">
      <c r="A122" t="s">
        <v>412</v>
      </c>
      <c r="B122">
        <v>13265</v>
      </c>
      <c r="C122" t="s">
        <v>492</v>
      </c>
      <c r="D122" t="s">
        <v>210</v>
      </c>
      <c r="E122" t="s">
        <v>141</v>
      </c>
      <c r="F122" t="s">
        <v>31</v>
      </c>
      <c r="G122" t="s">
        <v>40</v>
      </c>
      <c r="H122">
        <v>41926</v>
      </c>
      <c r="I122">
        <v>42063</v>
      </c>
      <c r="J122">
        <v>42251</v>
      </c>
      <c r="K122">
        <v>0</v>
      </c>
      <c r="L122" t="s">
        <v>121</v>
      </c>
      <c r="M122" t="s">
        <v>493</v>
      </c>
      <c r="N122" t="s">
        <v>494</v>
      </c>
      <c r="P122">
        <v>13265</v>
      </c>
      <c r="Q122">
        <v>1221000</v>
      </c>
      <c r="R122">
        <v>1600000</v>
      </c>
      <c r="S122">
        <v>2851000</v>
      </c>
      <c r="T122">
        <v>2301084.59</v>
      </c>
      <c r="U122">
        <v>30000</v>
      </c>
      <c r="V122">
        <v>4252.3899999999994</v>
      </c>
      <c r="W122">
        <v>-380587.92</v>
      </c>
      <c r="X122">
        <v>2821000</v>
      </c>
      <c r="Y122" t="s">
        <v>235</v>
      </c>
      <c r="Z122">
        <v>208666.36999999976</v>
      </c>
      <c r="AA122">
        <v>2821000</v>
      </c>
      <c r="AB122">
        <v>2331084.59</v>
      </c>
      <c r="AC122">
        <v>-0.17366728465083309</v>
      </c>
      <c r="AD122">
        <v>2301084.59</v>
      </c>
      <c r="AE122">
        <v>30000</v>
      </c>
      <c r="AF122">
        <v>0</v>
      </c>
      <c r="AG122" t="s">
        <v>235</v>
      </c>
      <c r="AH122">
        <v>-0.34540731951409898</v>
      </c>
      <c r="AI122">
        <v>-0.1211815043293436</v>
      </c>
      <c r="AJ122">
        <v>4252.3899999999994</v>
      </c>
      <c r="AK122">
        <v>0.95377836956521744</v>
      </c>
      <c r="AL122">
        <v>0</v>
      </c>
      <c r="AM122">
        <v>4.1742111759799831</v>
      </c>
      <c r="AN122">
        <v>0</v>
      </c>
      <c r="AO122">
        <v>3</v>
      </c>
    </row>
    <row r="123" spans="1:41">
      <c r="A123" t="s">
        <v>35</v>
      </c>
      <c r="B123">
        <v>13263</v>
      </c>
      <c r="C123" t="s">
        <v>495</v>
      </c>
      <c r="D123" t="s">
        <v>210</v>
      </c>
      <c r="E123" t="s">
        <v>496</v>
      </c>
      <c r="F123" t="s">
        <v>497</v>
      </c>
      <c r="G123" t="s">
        <v>497</v>
      </c>
      <c r="H123">
        <v>41661</v>
      </c>
      <c r="I123">
        <v>42246</v>
      </c>
      <c r="J123">
        <v>0</v>
      </c>
      <c r="K123">
        <v>0</v>
      </c>
      <c r="L123" t="s">
        <v>121</v>
      </c>
      <c r="M123" t="s">
        <v>498</v>
      </c>
      <c r="N123" t="s">
        <v>499</v>
      </c>
      <c r="P123">
        <v>13263</v>
      </c>
      <c r="Q123">
        <v>70000</v>
      </c>
      <c r="R123">
        <v>0</v>
      </c>
      <c r="S123">
        <v>70000</v>
      </c>
      <c r="T123">
        <v>0</v>
      </c>
      <c r="U123">
        <v>0</v>
      </c>
      <c r="V123">
        <v>0</v>
      </c>
      <c r="W123">
        <v>1500</v>
      </c>
      <c r="X123">
        <v>70000</v>
      </c>
      <c r="Y123" t="s">
        <v>235</v>
      </c>
      <c r="Z123">
        <v>0</v>
      </c>
      <c r="AA123">
        <v>70000</v>
      </c>
      <c r="AB123">
        <v>0</v>
      </c>
      <c r="AC123">
        <v>-1</v>
      </c>
      <c r="AD123">
        <v>0</v>
      </c>
      <c r="AE123">
        <v>0</v>
      </c>
      <c r="AF123">
        <v>0</v>
      </c>
      <c r="AG123" t="s">
        <v>235</v>
      </c>
      <c r="AH123" t="e">
        <v>#DIV/0!</v>
      </c>
      <c r="AI123" t="e">
        <v>#DIV/0!</v>
      </c>
      <c r="AJ123">
        <v>0</v>
      </c>
      <c r="AK123" t="e">
        <v>#DIV/0!</v>
      </c>
      <c r="AL123">
        <v>1500</v>
      </c>
      <c r="AM123">
        <v>0</v>
      </c>
      <c r="AN123">
        <v>0</v>
      </c>
      <c r="AO123">
        <v>0</v>
      </c>
    </row>
    <row r="124" spans="1:41">
      <c r="A124" t="s">
        <v>32</v>
      </c>
      <c r="B124">
        <v>13260</v>
      </c>
      <c r="C124" t="s">
        <v>500</v>
      </c>
      <c r="D124" t="s">
        <v>210</v>
      </c>
      <c r="E124" t="s">
        <v>389</v>
      </c>
      <c r="F124" t="s">
        <v>390</v>
      </c>
      <c r="G124" t="s">
        <v>390</v>
      </c>
      <c r="H124">
        <v>41619</v>
      </c>
      <c r="I124">
        <v>42155</v>
      </c>
      <c r="J124">
        <v>42152</v>
      </c>
      <c r="K124">
        <v>0</v>
      </c>
      <c r="L124" t="s">
        <v>234</v>
      </c>
      <c r="M124" t="s">
        <v>501</v>
      </c>
      <c r="N124" t="s">
        <v>502</v>
      </c>
      <c r="P124">
        <v>13260</v>
      </c>
      <c r="Q124">
        <v>2000000</v>
      </c>
      <c r="R124">
        <v>0</v>
      </c>
      <c r="S124">
        <v>2000000</v>
      </c>
      <c r="T124">
        <v>1276119.98</v>
      </c>
      <c r="U124">
        <v>0</v>
      </c>
      <c r="V124">
        <v>75600</v>
      </c>
      <c r="W124">
        <v>0</v>
      </c>
      <c r="X124">
        <v>2000000</v>
      </c>
      <c r="Y124" t="s">
        <v>235</v>
      </c>
      <c r="Z124">
        <v>490020.62000000011</v>
      </c>
      <c r="AA124">
        <v>2000000</v>
      </c>
      <c r="AB124">
        <v>1276119.98</v>
      </c>
      <c r="AC124">
        <v>-0.36194001000000003</v>
      </c>
      <c r="AD124">
        <v>1276119.98</v>
      </c>
      <c r="AE124">
        <v>0</v>
      </c>
      <c r="AF124">
        <v>0</v>
      </c>
      <c r="AG124" t="s">
        <v>235</v>
      </c>
      <c r="AH124">
        <v>-0.24774379111931502</v>
      </c>
      <c r="AI124" t="e">
        <v>#DIV/0!</v>
      </c>
      <c r="AJ124">
        <v>75600</v>
      </c>
      <c r="AK124">
        <v>5.5E-2</v>
      </c>
      <c r="AL124">
        <v>0</v>
      </c>
      <c r="AM124" t="e">
        <v>#DIV/0!</v>
      </c>
      <c r="AN124">
        <v>0</v>
      </c>
      <c r="AO124">
        <v>0</v>
      </c>
    </row>
    <row r="125" spans="1:41">
      <c r="A125" t="s">
        <v>32</v>
      </c>
      <c r="B125">
        <v>13259</v>
      </c>
      <c r="C125" t="s">
        <v>503</v>
      </c>
      <c r="D125" t="s">
        <v>210</v>
      </c>
      <c r="E125" t="s">
        <v>389</v>
      </c>
      <c r="F125" t="s">
        <v>390</v>
      </c>
      <c r="G125" t="s">
        <v>390</v>
      </c>
      <c r="H125">
        <v>41619</v>
      </c>
      <c r="I125">
        <v>42155</v>
      </c>
      <c r="J125">
        <v>42152</v>
      </c>
      <c r="K125">
        <v>0</v>
      </c>
      <c r="L125" t="s">
        <v>234</v>
      </c>
      <c r="M125" t="s">
        <v>504</v>
      </c>
      <c r="N125" t="s">
        <v>505</v>
      </c>
      <c r="P125">
        <v>13259</v>
      </c>
      <c r="Q125">
        <v>2000000</v>
      </c>
      <c r="R125">
        <v>0</v>
      </c>
      <c r="S125">
        <v>2000000</v>
      </c>
      <c r="T125">
        <v>1838951.56</v>
      </c>
      <c r="U125">
        <v>0</v>
      </c>
      <c r="V125">
        <v>80000</v>
      </c>
      <c r="W125">
        <v>0</v>
      </c>
      <c r="X125">
        <v>2000000</v>
      </c>
      <c r="Y125" t="s">
        <v>235</v>
      </c>
      <c r="Z125">
        <v>-201573.33999999985</v>
      </c>
      <c r="AA125">
        <v>2000000</v>
      </c>
      <c r="AB125">
        <v>1838951.56</v>
      </c>
      <c r="AC125">
        <v>-8.0524219999999966E-2</v>
      </c>
      <c r="AD125">
        <v>1838951.56</v>
      </c>
      <c r="AE125">
        <v>0</v>
      </c>
      <c r="AF125">
        <v>0</v>
      </c>
      <c r="AG125" t="s">
        <v>235</v>
      </c>
      <c r="AH125">
        <v>0.10337094358974351</v>
      </c>
      <c r="AI125" t="e">
        <v>#DIV/0!</v>
      </c>
      <c r="AJ125">
        <v>80000</v>
      </c>
      <c r="AK125">
        <v>0</v>
      </c>
      <c r="AL125">
        <v>0</v>
      </c>
      <c r="AM125" t="e">
        <v>#DIV/0!</v>
      </c>
      <c r="AN125">
        <v>0</v>
      </c>
      <c r="AO125">
        <v>0</v>
      </c>
    </row>
    <row r="126" spans="1:41">
      <c r="A126" t="s">
        <v>20</v>
      </c>
      <c r="B126">
        <v>13257</v>
      </c>
      <c r="C126" t="s">
        <v>506</v>
      </c>
      <c r="D126" t="s">
        <v>210</v>
      </c>
      <c r="E126" t="s">
        <v>154</v>
      </c>
      <c r="F126" t="s">
        <v>65</v>
      </c>
      <c r="G126" t="s">
        <v>156</v>
      </c>
      <c r="H126">
        <v>41709</v>
      </c>
      <c r="I126">
        <v>42349</v>
      </c>
      <c r="J126">
        <v>0</v>
      </c>
      <c r="K126">
        <v>0</v>
      </c>
      <c r="L126" t="s">
        <v>121</v>
      </c>
      <c r="M126" t="s">
        <v>507</v>
      </c>
      <c r="N126" t="s">
        <v>508</v>
      </c>
      <c r="P126">
        <v>13257</v>
      </c>
      <c r="Q126">
        <v>365000</v>
      </c>
      <c r="R126">
        <v>0</v>
      </c>
      <c r="S126">
        <v>445854</v>
      </c>
      <c r="T126">
        <v>376522.83</v>
      </c>
      <c r="U126">
        <v>0</v>
      </c>
      <c r="V126">
        <v>11640</v>
      </c>
      <c r="W126">
        <v>-11766.220000000001</v>
      </c>
      <c r="X126">
        <v>365000</v>
      </c>
      <c r="Y126">
        <v>-56587.310000000041</v>
      </c>
      <c r="Z126">
        <v>26424.480000000025</v>
      </c>
      <c r="AA126">
        <v>365000</v>
      </c>
      <c r="AB126">
        <v>326935.51999999996</v>
      </c>
      <c r="AC126">
        <v>-0.10428624657534258</v>
      </c>
      <c r="AD126">
        <v>376522.83</v>
      </c>
      <c r="AE126">
        <v>0</v>
      </c>
      <c r="AF126">
        <v>7000</v>
      </c>
      <c r="AG126">
        <v>-56587.310000000041</v>
      </c>
      <c r="AH126">
        <v>-7.4907382174018031E-2</v>
      </c>
      <c r="AI126">
        <v>-0.1351577502389007</v>
      </c>
      <c r="AJ126">
        <v>11640</v>
      </c>
      <c r="AK126">
        <v>0.88560196560196558</v>
      </c>
      <c r="AL126">
        <v>0</v>
      </c>
      <c r="AM126">
        <v>1.1506558258642765</v>
      </c>
      <c r="AN126">
        <v>0</v>
      </c>
      <c r="AO126">
        <v>1</v>
      </c>
    </row>
    <row r="127" spans="1:41">
      <c r="A127" t="s">
        <v>32</v>
      </c>
      <c r="B127">
        <v>13247</v>
      </c>
      <c r="C127" t="s">
        <v>509</v>
      </c>
      <c r="D127" t="s">
        <v>210</v>
      </c>
      <c r="E127" t="s">
        <v>154</v>
      </c>
      <c r="F127" t="s">
        <v>18</v>
      </c>
      <c r="G127" t="s">
        <v>156</v>
      </c>
      <c r="H127">
        <v>41830</v>
      </c>
      <c r="I127">
        <v>42133</v>
      </c>
      <c r="J127">
        <v>0</v>
      </c>
      <c r="K127">
        <v>0</v>
      </c>
      <c r="L127" t="s">
        <v>234</v>
      </c>
      <c r="M127" t="s">
        <v>510</v>
      </c>
      <c r="N127" t="s">
        <v>511</v>
      </c>
      <c r="P127">
        <v>13247</v>
      </c>
      <c r="Q127">
        <v>1055000</v>
      </c>
      <c r="R127">
        <v>495000</v>
      </c>
      <c r="S127">
        <v>1485801</v>
      </c>
      <c r="T127">
        <v>1620413.84</v>
      </c>
      <c r="U127">
        <v>101</v>
      </c>
      <c r="V127">
        <v>-65730.089999999967</v>
      </c>
      <c r="W127">
        <v>-9245.609999999986</v>
      </c>
      <c r="X127">
        <v>1055000</v>
      </c>
      <c r="Y127" t="s">
        <v>235</v>
      </c>
      <c r="Z127">
        <v>-586764.33000000019</v>
      </c>
      <c r="AA127">
        <v>1550000</v>
      </c>
      <c r="AB127">
        <v>1620514.84</v>
      </c>
      <c r="AC127">
        <v>4.5493445161290377E-2</v>
      </c>
      <c r="AD127">
        <v>1620413.84</v>
      </c>
      <c r="AE127">
        <v>101</v>
      </c>
      <c r="AF127">
        <v>0</v>
      </c>
      <c r="AG127" t="s">
        <v>235</v>
      </c>
      <c r="AH127">
        <v>0.88147006309138243</v>
      </c>
      <c r="AI127">
        <v>-0.13412816661458285</v>
      </c>
      <c r="AJ127">
        <v>0</v>
      </c>
      <c r="AK127">
        <v>1.3265783106191216</v>
      </c>
      <c r="AL127">
        <v>0</v>
      </c>
      <c r="AM127">
        <v>1.0579571227080393</v>
      </c>
      <c r="AN127">
        <v>1</v>
      </c>
      <c r="AO127">
        <v>3</v>
      </c>
    </row>
    <row r="128" spans="1:41">
      <c r="A128" t="s">
        <v>57</v>
      </c>
      <c r="B128">
        <v>13244</v>
      </c>
      <c r="C128" t="s">
        <v>512</v>
      </c>
      <c r="D128" t="s">
        <v>210</v>
      </c>
      <c r="E128" t="s">
        <v>154</v>
      </c>
      <c r="F128" t="s">
        <v>42</v>
      </c>
      <c r="G128" t="s">
        <v>156</v>
      </c>
      <c r="H128">
        <v>41709</v>
      </c>
      <c r="I128">
        <v>42223</v>
      </c>
      <c r="J128">
        <v>0</v>
      </c>
      <c r="K128">
        <v>0</v>
      </c>
      <c r="L128" t="s">
        <v>234</v>
      </c>
      <c r="M128" t="s">
        <v>513</v>
      </c>
      <c r="N128" t="s">
        <v>514</v>
      </c>
      <c r="P128">
        <v>13244</v>
      </c>
      <c r="Q128">
        <v>5250000</v>
      </c>
      <c r="R128">
        <v>0</v>
      </c>
      <c r="S128">
        <v>5251931</v>
      </c>
      <c r="T128">
        <v>3330289.88</v>
      </c>
      <c r="U128">
        <v>431.09</v>
      </c>
      <c r="V128">
        <v>-325563.53000000003</v>
      </c>
      <c r="W128">
        <v>-170071.53000000003</v>
      </c>
      <c r="X128">
        <v>5250000</v>
      </c>
      <c r="Y128" t="s">
        <v>235</v>
      </c>
      <c r="Z128">
        <v>1619190.82</v>
      </c>
      <c r="AA128">
        <v>5250000</v>
      </c>
      <c r="AB128">
        <v>3332220.9699999997</v>
      </c>
      <c r="AC128">
        <v>-0.36529124380952388</v>
      </c>
      <c r="AD128">
        <v>3330289.88</v>
      </c>
      <c r="AE128">
        <v>431.09</v>
      </c>
      <c r="AF128">
        <v>1500</v>
      </c>
      <c r="AG128" t="s">
        <v>235</v>
      </c>
      <c r="AH128">
        <v>-0.44800393216670581</v>
      </c>
      <c r="AI128">
        <v>-0.18288445515087043</v>
      </c>
      <c r="AJ128">
        <v>0</v>
      </c>
      <c r="AK128">
        <v>1.8130957292707293</v>
      </c>
      <c r="AL128">
        <v>0</v>
      </c>
      <c r="AM128">
        <v>1.5622199338842977</v>
      </c>
      <c r="AN128">
        <v>0</v>
      </c>
      <c r="AO128">
        <v>7</v>
      </c>
    </row>
    <row r="129" spans="1:41">
      <c r="A129" t="s">
        <v>58</v>
      </c>
      <c r="B129">
        <v>13243</v>
      </c>
      <c r="C129" t="s">
        <v>515</v>
      </c>
      <c r="D129" t="s">
        <v>210</v>
      </c>
      <c r="E129" t="s">
        <v>141</v>
      </c>
      <c r="F129" t="s">
        <v>25</v>
      </c>
      <c r="G129" t="s">
        <v>149</v>
      </c>
      <c r="H129">
        <v>41841</v>
      </c>
      <c r="I129">
        <v>42236</v>
      </c>
      <c r="J129">
        <v>0</v>
      </c>
      <c r="K129">
        <v>0</v>
      </c>
      <c r="L129" t="s">
        <v>127</v>
      </c>
      <c r="M129" t="s">
        <v>516</v>
      </c>
      <c r="N129" t="s">
        <v>517</v>
      </c>
      <c r="P129">
        <v>13243</v>
      </c>
      <c r="Q129">
        <v>561000</v>
      </c>
      <c r="R129">
        <v>0</v>
      </c>
      <c r="S129">
        <v>598204</v>
      </c>
      <c r="T129">
        <v>594203.35</v>
      </c>
      <c r="U129">
        <v>0</v>
      </c>
      <c r="V129">
        <v>32768.200000000012</v>
      </c>
      <c r="W129">
        <v>-19676.259999999995</v>
      </c>
      <c r="X129">
        <v>561000</v>
      </c>
      <c r="Y129" t="s">
        <v>235</v>
      </c>
      <c r="Z129">
        <v>49509.959999999992</v>
      </c>
      <c r="AA129">
        <v>561000</v>
      </c>
      <c r="AB129">
        <v>598203.35</v>
      </c>
      <c r="AC129">
        <v>6.631613190730834E-2</v>
      </c>
      <c r="AD129">
        <v>594203.35</v>
      </c>
      <c r="AE129">
        <v>0</v>
      </c>
      <c r="AF129">
        <v>4000</v>
      </c>
      <c r="AG129" t="s">
        <v>235</v>
      </c>
      <c r="AH129">
        <v>-3.7725653115574576E-2</v>
      </c>
      <c r="AI129">
        <v>-0.1861856843316339</v>
      </c>
      <c r="AJ129">
        <v>32768.200000000012</v>
      </c>
      <c r="AK129">
        <v>0.81611560044893372</v>
      </c>
      <c r="AL129">
        <v>0</v>
      </c>
      <c r="AM129">
        <v>1.1949592271488729</v>
      </c>
      <c r="AN129">
        <v>0</v>
      </c>
      <c r="AO129">
        <v>3</v>
      </c>
    </row>
    <row r="130" spans="1:41">
      <c r="A130" t="s">
        <v>62</v>
      </c>
      <c r="B130">
        <v>13240</v>
      </c>
      <c r="C130" t="s">
        <v>518</v>
      </c>
      <c r="D130" t="s">
        <v>210</v>
      </c>
      <c r="E130" t="s">
        <v>154</v>
      </c>
      <c r="F130" t="s">
        <v>63</v>
      </c>
      <c r="G130" t="s">
        <v>247</v>
      </c>
      <c r="H130">
        <v>41656</v>
      </c>
      <c r="I130">
        <v>41886</v>
      </c>
      <c r="J130">
        <v>0</v>
      </c>
      <c r="K130">
        <v>0</v>
      </c>
      <c r="L130" t="s">
        <v>121</v>
      </c>
      <c r="M130" t="s">
        <v>519</v>
      </c>
      <c r="N130" t="s">
        <v>520</v>
      </c>
      <c r="P130">
        <v>13240</v>
      </c>
      <c r="Q130">
        <v>410000</v>
      </c>
      <c r="R130">
        <v>0</v>
      </c>
      <c r="S130">
        <v>437708</v>
      </c>
      <c r="T130">
        <v>436207.83</v>
      </c>
      <c r="U130">
        <v>0</v>
      </c>
      <c r="V130">
        <v>-5905</v>
      </c>
      <c r="W130">
        <v>-20524.440000000002</v>
      </c>
      <c r="X130" t="e">
        <v>#N/A</v>
      </c>
      <c r="Y130" t="s">
        <v>235</v>
      </c>
      <c r="Z130" t="e">
        <v>#N/A</v>
      </c>
      <c r="AA130">
        <v>410000</v>
      </c>
      <c r="AB130">
        <v>437707.83</v>
      </c>
      <c r="AC130">
        <v>6.7580073170731753E-2</v>
      </c>
      <c r="AD130">
        <v>436207.83</v>
      </c>
      <c r="AE130">
        <v>0</v>
      </c>
      <c r="AF130">
        <v>1500</v>
      </c>
      <c r="AG130" t="s">
        <v>235</v>
      </c>
      <c r="AH130" t="e">
        <v>#N/A</v>
      </c>
      <c r="AI130">
        <v>-0.27267036731988553</v>
      </c>
      <c r="AJ130">
        <v>0</v>
      </c>
      <c r="AK130">
        <v>1.0547773654916512</v>
      </c>
      <c r="AL130">
        <v>0</v>
      </c>
      <c r="AM130">
        <v>1.241535039717564</v>
      </c>
      <c r="AN130">
        <v>0</v>
      </c>
      <c r="AO130">
        <v>1</v>
      </c>
    </row>
    <row r="131" spans="1:41">
      <c r="A131" t="s">
        <v>26</v>
      </c>
      <c r="B131">
        <v>13236</v>
      </c>
      <c r="C131" t="s">
        <v>521</v>
      </c>
      <c r="D131" t="s">
        <v>210</v>
      </c>
      <c r="E131" t="s">
        <v>141</v>
      </c>
      <c r="F131" t="s">
        <v>31</v>
      </c>
      <c r="G131" t="s">
        <v>522</v>
      </c>
      <c r="H131">
        <v>41893</v>
      </c>
      <c r="I131">
        <v>42308</v>
      </c>
      <c r="J131">
        <v>0</v>
      </c>
      <c r="K131">
        <v>0</v>
      </c>
      <c r="L131" t="s">
        <v>121</v>
      </c>
      <c r="M131" t="s">
        <v>523</v>
      </c>
      <c r="N131" t="s">
        <v>524</v>
      </c>
      <c r="P131">
        <v>13236</v>
      </c>
      <c r="Q131">
        <v>942000</v>
      </c>
      <c r="R131">
        <v>0</v>
      </c>
      <c r="S131">
        <v>1383028</v>
      </c>
      <c r="T131">
        <v>384367.86</v>
      </c>
      <c r="U131">
        <v>10029.9</v>
      </c>
      <c r="V131">
        <v>-6810</v>
      </c>
      <c r="W131">
        <v>33188.449999999997</v>
      </c>
      <c r="X131">
        <v>942000</v>
      </c>
      <c r="Y131">
        <v>108373.06000000001</v>
      </c>
      <c r="Z131">
        <v>-24642.270000000019</v>
      </c>
      <c r="AA131">
        <v>942000</v>
      </c>
      <c r="AB131">
        <v>933453.82000000007</v>
      </c>
      <c r="AC131">
        <v>-9.0723779193205255E-3</v>
      </c>
      <c r="AD131">
        <v>384367.86</v>
      </c>
      <c r="AE131">
        <v>10029.9</v>
      </c>
      <c r="AF131">
        <v>430683</v>
      </c>
      <c r="AG131">
        <v>108373.06000000001</v>
      </c>
      <c r="AH131">
        <v>0.50921601972501962</v>
      </c>
      <c r="AI131">
        <v>-0.38720429950277846</v>
      </c>
      <c r="AJ131">
        <v>0</v>
      </c>
      <c r="AK131">
        <v>1.0483664772727272</v>
      </c>
      <c r="AL131">
        <v>33188.449999999997</v>
      </c>
      <c r="AM131">
        <v>0.74645951107715813</v>
      </c>
      <c r="AN131">
        <v>0</v>
      </c>
      <c r="AO131">
        <v>3</v>
      </c>
    </row>
    <row r="132" spans="1:41">
      <c r="A132" t="s">
        <v>66</v>
      </c>
      <c r="B132">
        <v>13234</v>
      </c>
      <c r="C132" t="s">
        <v>525</v>
      </c>
      <c r="D132" t="s">
        <v>210</v>
      </c>
      <c r="E132" t="s">
        <v>136</v>
      </c>
      <c r="F132" t="s">
        <v>44</v>
      </c>
      <c r="G132" t="s">
        <v>137</v>
      </c>
      <c r="H132">
        <v>41666</v>
      </c>
      <c r="I132">
        <v>42110</v>
      </c>
      <c r="J132">
        <v>0</v>
      </c>
      <c r="K132">
        <v>0</v>
      </c>
      <c r="L132" t="s">
        <v>234</v>
      </c>
      <c r="M132" t="s">
        <v>526</v>
      </c>
      <c r="N132" t="s">
        <v>527</v>
      </c>
      <c r="P132">
        <v>13234</v>
      </c>
      <c r="Q132">
        <v>774000</v>
      </c>
      <c r="R132">
        <v>0</v>
      </c>
      <c r="S132">
        <v>774000</v>
      </c>
      <c r="T132">
        <v>494014.8</v>
      </c>
      <c r="U132">
        <v>0</v>
      </c>
      <c r="V132">
        <v>1251.8899999999994</v>
      </c>
      <c r="W132">
        <v>-4677</v>
      </c>
      <c r="X132">
        <v>774000</v>
      </c>
      <c r="Y132" t="s">
        <v>235</v>
      </c>
      <c r="Z132">
        <v>129054.19</v>
      </c>
      <c r="AA132">
        <v>774000</v>
      </c>
      <c r="AB132">
        <v>494014.8</v>
      </c>
      <c r="AC132">
        <v>-0.36173798449612404</v>
      </c>
      <c r="AD132">
        <v>494014.8</v>
      </c>
      <c r="AE132">
        <v>0</v>
      </c>
      <c r="AF132">
        <v>0</v>
      </c>
      <c r="AG132" t="s">
        <v>235</v>
      </c>
      <c r="AH132">
        <v>-0.21640256602516036</v>
      </c>
      <c r="AI132">
        <v>4.8207103375279392E-2</v>
      </c>
      <c r="AJ132">
        <v>1251.8899999999994</v>
      </c>
      <c r="AK132">
        <v>0.97484902059266698</v>
      </c>
      <c r="AL132">
        <v>0</v>
      </c>
      <c r="AM132">
        <v>1.2074057649667407</v>
      </c>
      <c r="AN132">
        <v>0</v>
      </c>
      <c r="AO132">
        <v>3</v>
      </c>
    </row>
    <row r="133" spans="1:41">
      <c r="A133" t="s">
        <v>32</v>
      </c>
      <c r="B133">
        <v>13233</v>
      </c>
      <c r="C133" t="s">
        <v>528</v>
      </c>
      <c r="D133" t="s">
        <v>210</v>
      </c>
      <c r="E133" t="s">
        <v>136</v>
      </c>
      <c r="F133" t="s">
        <v>44</v>
      </c>
      <c r="G133" t="s">
        <v>137</v>
      </c>
      <c r="H133">
        <v>41666</v>
      </c>
      <c r="I133">
        <v>42117</v>
      </c>
      <c r="J133">
        <v>0</v>
      </c>
      <c r="K133">
        <v>0</v>
      </c>
      <c r="L133" t="s">
        <v>234</v>
      </c>
      <c r="M133" t="s">
        <v>529</v>
      </c>
      <c r="N133" t="s">
        <v>530</v>
      </c>
      <c r="P133">
        <v>13233</v>
      </c>
      <c r="Q133">
        <v>881000</v>
      </c>
      <c r="R133">
        <v>0</v>
      </c>
      <c r="S133">
        <v>881000</v>
      </c>
      <c r="T133">
        <v>566235.57999999996</v>
      </c>
      <c r="U133">
        <v>0</v>
      </c>
      <c r="V133">
        <v>11560</v>
      </c>
      <c r="W133">
        <v>-2795.880000000001</v>
      </c>
      <c r="X133">
        <v>881000</v>
      </c>
      <c r="Y133" t="s">
        <v>235</v>
      </c>
      <c r="Z133">
        <v>127408.53</v>
      </c>
      <c r="AA133">
        <v>881000</v>
      </c>
      <c r="AB133">
        <v>566235.57999999996</v>
      </c>
      <c r="AC133">
        <v>-0.35728083995459708</v>
      </c>
      <c r="AD133">
        <v>566235.57999999996</v>
      </c>
      <c r="AE133">
        <v>0</v>
      </c>
      <c r="AF133">
        <v>0</v>
      </c>
      <c r="AG133" t="s">
        <v>235</v>
      </c>
      <c r="AH133">
        <v>-0.18571428571428572</v>
      </c>
      <c r="AI133">
        <v>0.17742503080925656</v>
      </c>
      <c r="AJ133">
        <v>11560</v>
      </c>
      <c r="AK133">
        <v>0.767754897036665</v>
      </c>
      <c r="AL133">
        <v>0</v>
      </c>
      <c r="AM133">
        <v>1.1239858093126387</v>
      </c>
      <c r="AN133">
        <v>0</v>
      </c>
      <c r="AO133">
        <v>2</v>
      </c>
    </row>
    <row r="134" spans="1:41">
      <c r="A134" t="s">
        <v>32</v>
      </c>
      <c r="B134">
        <v>13229</v>
      </c>
      <c r="C134" t="s">
        <v>531</v>
      </c>
      <c r="D134" t="s">
        <v>210</v>
      </c>
      <c r="E134" t="s">
        <v>154</v>
      </c>
      <c r="F134" t="s">
        <v>71</v>
      </c>
      <c r="G134" t="s">
        <v>156</v>
      </c>
      <c r="H134">
        <v>41743</v>
      </c>
      <c r="I134">
        <v>42130</v>
      </c>
      <c r="J134">
        <v>0</v>
      </c>
      <c r="K134">
        <v>0</v>
      </c>
      <c r="L134" t="s">
        <v>234</v>
      </c>
      <c r="M134" t="s">
        <v>532</v>
      </c>
      <c r="N134" t="s">
        <v>533</v>
      </c>
      <c r="P134">
        <v>13229</v>
      </c>
      <c r="Q134">
        <v>3054000</v>
      </c>
      <c r="R134">
        <v>1553000</v>
      </c>
      <c r="S134">
        <v>4073939</v>
      </c>
      <c r="T134">
        <v>4279187.91</v>
      </c>
      <c r="U134">
        <v>0</v>
      </c>
      <c r="V134">
        <v>-21153.97</v>
      </c>
      <c r="W134">
        <v>-14625</v>
      </c>
      <c r="X134">
        <v>3054000</v>
      </c>
      <c r="Y134" t="s">
        <v>235</v>
      </c>
      <c r="Z134">
        <v>-196768.88000000012</v>
      </c>
      <c r="AA134">
        <v>4607000</v>
      </c>
      <c r="AB134">
        <v>4319187.91</v>
      </c>
      <c r="AC134">
        <v>-6.2472778380724951E-2</v>
      </c>
      <c r="AD134">
        <v>4279187.91</v>
      </c>
      <c r="AE134">
        <v>0</v>
      </c>
      <c r="AF134">
        <v>40000</v>
      </c>
      <c r="AG134" t="s">
        <v>235</v>
      </c>
      <c r="AH134">
        <v>4.7764662222476773E-2</v>
      </c>
      <c r="AI134">
        <v>4.6675000000000022E-2</v>
      </c>
      <c r="AJ134">
        <v>0</v>
      </c>
      <c r="AK134">
        <v>1.1236712657117802</v>
      </c>
      <c r="AL134">
        <v>0</v>
      </c>
      <c r="AM134">
        <v>1.1007231404958677</v>
      </c>
      <c r="AN134">
        <v>1</v>
      </c>
      <c r="AO134">
        <v>0</v>
      </c>
    </row>
    <row r="135" spans="1:41">
      <c r="A135" t="s">
        <v>61</v>
      </c>
      <c r="B135">
        <v>13224</v>
      </c>
      <c r="C135" t="s">
        <v>534</v>
      </c>
      <c r="D135" t="s">
        <v>210</v>
      </c>
      <c r="E135" t="s">
        <v>154</v>
      </c>
      <c r="F135" t="s">
        <v>535</v>
      </c>
      <c r="G135" t="s">
        <v>536</v>
      </c>
      <c r="H135">
        <v>41697</v>
      </c>
      <c r="I135">
        <v>42129</v>
      </c>
      <c r="J135">
        <v>0</v>
      </c>
      <c r="K135">
        <v>0</v>
      </c>
      <c r="L135" t="s">
        <v>234</v>
      </c>
      <c r="M135" t="s">
        <v>537</v>
      </c>
      <c r="N135" t="s">
        <v>538</v>
      </c>
      <c r="P135">
        <v>13224</v>
      </c>
      <c r="Q135">
        <v>15880000</v>
      </c>
      <c r="R135">
        <v>0</v>
      </c>
      <c r="S135">
        <v>16101960</v>
      </c>
      <c r="T135">
        <v>17613149.760000002</v>
      </c>
      <c r="U135">
        <v>36292.33</v>
      </c>
      <c r="V135">
        <v>332800</v>
      </c>
      <c r="W135">
        <v>202300</v>
      </c>
      <c r="X135">
        <v>15880000</v>
      </c>
      <c r="Y135" t="s">
        <v>235</v>
      </c>
      <c r="Z135">
        <v>-54575.100000000559</v>
      </c>
      <c r="AA135">
        <v>15880000</v>
      </c>
      <c r="AB135">
        <v>17649442.09</v>
      </c>
      <c r="AC135">
        <v>0.11142582430730477</v>
      </c>
      <c r="AD135">
        <v>17613149.760000002</v>
      </c>
      <c r="AE135">
        <v>36292.33</v>
      </c>
      <c r="AF135">
        <v>0</v>
      </c>
      <c r="AG135" t="s">
        <v>235</v>
      </c>
      <c r="AH135">
        <v>0.56397105714181739</v>
      </c>
      <c r="AI135">
        <v>-0.27372533829499324</v>
      </c>
      <c r="AJ135">
        <v>332800</v>
      </c>
      <c r="AK135">
        <v>0</v>
      </c>
      <c r="AL135">
        <v>202300</v>
      </c>
      <c r="AM135">
        <v>0.18950320512820512</v>
      </c>
      <c r="AN135">
        <v>0</v>
      </c>
      <c r="AO135">
        <v>0</v>
      </c>
    </row>
    <row r="136" spans="1:41">
      <c r="A136" t="s">
        <v>54</v>
      </c>
      <c r="B136">
        <v>13209</v>
      </c>
      <c r="C136" t="s">
        <v>540</v>
      </c>
      <c r="D136" t="s">
        <v>541</v>
      </c>
      <c r="E136" t="s">
        <v>542</v>
      </c>
      <c r="F136" t="s">
        <v>543</v>
      </c>
      <c r="G136" t="s">
        <v>543</v>
      </c>
      <c r="H136">
        <v>41557</v>
      </c>
      <c r="I136">
        <v>0</v>
      </c>
      <c r="J136">
        <v>0</v>
      </c>
      <c r="K136">
        <v>0</v>
      </c>
      <c r="L136" t="s">
        <v>121</v>
      </c>
      <c r="M136" t="s">
        <v>544</v>
      </c>
      <c r="N136" t="s">
        <v>545</v>
      </c>
      <c r="P136">
        <v>13209</v>
      </c>
      <c r="Q136">
        <v>90000</v>
      </c>
      <c r="R136">
        <v>0</v>
      </c>
      <c r="S136">
        <v>213215</v>
      </c>
      <c r="T136">
        <v>0</v>
      </c>
      <c r="U136">
        <v>123215.39</v>
      </c>
      <c r="V136">
        <v>0</v>
      </c>
      <c r="W136">
        <v>5000</v>
      </c>
      <c r="X136">
        <v>90000</v>
      </c>
      <c r="Y136">
        <v>-38215.39</v>
      </c>
      <c r="Z136">
        <v>0</v>
      </c>
      <c r="AA136">
        <v>90000</v>
      </c>
      <c r="AB136">
        <v>85000</v>
      </c>
      <c r="AC136">
        <v>-5.5555555555555552E-2</v>
      </c>
      <c r="AD136">
        <v>0</v>
      </c>
      <c r="AE136">
        <v>123215.39</v>
      </c>
      <c r="AF136">
        <v>0</v>
      </c>
      <c r="AG136">
        <v>-38215.39</v>
      </c>
      <c r="AH136" t="e">
        <v>#DIV/0!</v>
      </c>
      <c r="AI136" t="e">
        <v>#DIV/0!</v>
      </c>
      <c r="AJ136">
        <v>0</v>
      </c>
      <c r="AK136" t="e">
        <v>#DIV/0!</v>
      </c>
      <c r="AL136">
        <v>5000</v>
      </c>
      <c r="AM136">
        <v>0</v>
      </c>
      <c r="AN136">
        <v>0</v>
      </c>
      <c r="AO136">
        <v>0</v>
      </c>
    </row>
    <row r="137" spans="1:41">
      <c r="A137" t="s">
        <v>15</v>
      </c>
      <c r="B137">
        <v>13198</v>
      </c>
      <c r="C137" t="s">
        <v>546</v>
      </c>
      <c r="D137" t="s">
        <v>210</v>
      </c>
      <c r="E137" t="s">
        <v>154</v>
      </c>
      <c r="F137" t="s">
        <v>539</v>
      </c>
      <c r="G137" t="s">
        <v>339</v>
      </c>
      <c r="H137">
        <v>41528</v>
      </c>
      <c r="I137">
        <v>42160</v>
      </c>
      <c r="J137">
        <v>0</v>
      </c>
      <c r="K137">
        <v>0</v>
      </c>
      <c r="L137" t="s">
        <v>234</v>
      </c>
      <c r="M137" t="s">
        <v>547</v>
      </c>
      <c r="N137" t="s">
        <v>548</v>
      </c>
      <c r="P137">
        <v>13198</v>
      </c>
      <c r="Q137">
        <v>1676000</v>
      </c>
      <c r="R137">
        <v>0</v>
      </c>
      <c r="S137">
        <v>2185329</v>
      </c>
      <c r="T137">
        <v>2195537.5499999998</v>
      </c>
      <c r="U137">
        <v>0</v>
      </c>
      <c r="V137">
        <v>-352510.27</v>
      </c>
      <c r="W137">
        <v>-287309.01</v>
      </c>
      <c r="X137">
        <v>1676000</v>
      </c>
      <c r="Y137" t="s">
        <v>235</v>
      </c>
      <c r="Z137">
        <v>129032.34000000014</v>
      </c>
      <c r="AA137">
        <v>1676000</v>
      </c>
      <c r="AB137">
        <v>2201537.5499999998</v>
      </c>
      <c r="AC137">
        <v>0.31356655727923616</v>
      </c>
      <c r="AD137">
        <v>2195537.5499999998</v>
      </c>
      <c r="AE137">
        <v>0</v>
      </c>
      <c r="AF137">
        <v>6000</v>
      </c>
      <c r="AG137" t="s">
        <v>235</v>
      </c>
      <c r="AH137">
        <v>-0.31387695278994304</v>
      </c>
      <c r="AI137">
        <v>4.2945492578353615E-3</v>
      </c>
      <c r="AJ137">
        <v>0</v>
      </c>
      <c r="AK137" t="e">
        <v>#DIV/0!</v>
      </c>
      <c r="AL137">
        <v>0</v>
      </c>
      <c r="AM137" t="e">
        <v>#DIV/0!</v>
      </c>
      <c r="AN137">
        <v>0</v>
      </c>
      <c r="AO137">
        <v>4</v>
      </c>
    </row>
    <row r="138" spans="1:41">
      <c r="A138" t="s">
        <v>23</v>
      </c>
      <c r="B138">
        <v>13197</v>
      </c>
      <c r="C138" t="s">
        <v>549</v>
      </c>
      <c r="D138" t="s">
        <v>210</v>
      </c>
      <c r="E138" t="s">
        <v>154</v>
      </c>
      <c r="F138" t="s">
        <v>539</v>
      </c>
      <c r="G138" t="s">
        <v>339</v>
      </c>
      <c r="H138">
        <v>41528</v>
      </c>
      <c r="I138">
        <v>42158</v>
      </c>
      <c r="J138">
        <v>0</v>
      </c>
      <c r="K138">
        <v>0</v>
      </c>
      <c r="L138" t="s">
        <v>234</v>
      </c>
      <c r="M138" t="s">
        <v>550</v>
      </c>
      <c r="N138" t="s">
        <v>551</v>
      </c>
      <c r="P138">
        <v>13197</v>
      </c>
      <c r="Q138">
        <v>1720000</v>
      </c>
      <c r="R138">
        <v>0</v>
      </c>
      <c r="S138">
        <v>2319011</v>
      </c>
      <c r="T138">
        <v>2315658.2999999998</v>
      </c>
      <c r="U138">
        <v>5000</v>
      </c>
      <c r="V138">
        <v>-345333.97</v>
      </c>
      <c r="W138">
        <v>-276334.40000000002</v>
      </c>
      <c r="X138">
        <v>1720000</v>
      </c>
      <c r="Y138" t="s">
        <v>235</v>
      </c>
      <c r="Z138">
        <v>328807.09000000003</v>
      </c>
      <c r="AA138">
        <v>1720000</v>
      </c>
      <c r="AB138">
        <v>2326658.2999999998</v>
      </c>
      <c r="AC138">
        <v>0.35270831395348828</v>
      </c>
      <c r="AD138">
        <v>2315658.2999999998</v>
      </c>
      <c r="AE138">
        <v>5000</v>
      </c>
      <c r="AF138">
        <v>6000</v>
      </c>
      <c r="AG138" t="s">
        <v>235</v>
      </c>
      <c r="AH138">
        <v>-0.39097128354238608</v>
      </c>
      <c r="AI138">
        <v>-0.17224221986828764</v>
      </c>
      <c r="AJ138">
        <v>0</v>
      </c>
      <c r="AK138" t="e">
        <v>#DIV/0!</v>
      </c>
      <c r="AL138">
        <v>0</v>
      </c>
      <c r="AM138" t="e">
        <v>#DIV/0!</v>
      </c>
      <c r="AN138">
        <v>0</v>
      </c>
      <c r="AO138">
        <v>3</v>
      </c>
    </row>
    <row r="139" spans="1:41">
      <c r="A139" t="s">
        <v>20</v>
      </c>
      <c r="B139">
        <v>13195</v>
      </c>
      <c r="C139" t="s">
        <v>552</v>
      </c>
      <c r="D139" t="s">
        <v>117</v>
      </c>
      <c r="E139" t="s">
        <v>154</v>
      </c>
      <c r="F139" t="s">
        <v>67</v>
      </c>
      <c r="G139" t="s">
        <v>156</v>
      </c>
      <c r="H139">
        <v>41997</v>
      </c>
      <c r="I139">
        <v>0</v>
      </c>
      <c r="J139">
        <v>0</v>
      </c>
      <c r="K139">
        <v>0</v>
      </c>
      <c r="L139" t="s">
        <v>121</v>
      </c>
      <c r="M139" t="s">
        <v>553</v>
      </c>
      <c r="N139" t="s">
        <v>554</v>
      </c>
      <c r="P139">
        <v>13195</v>
      </c>
      <c r="Q139">
        <v>1344000</v>
      </c>
      <c r="R139">
        <v>0</v>
      </c>
      <c r="S139">
        <v>1596491</v>
      </c>
      <c r="T139">
        <v>949744.01</v>
      </c>
      <c r="U139">
        <v>462.5</v>
      </c>
      <c r="V139">
        <v>-49443.01999999999</v>
      </c>
      <c r="W139">
        <v>-27500</v>
      </c>
      <c r="X139">
        <v>1344000</v>
      </c>
      <c r="Y139">
        <v>-34100.240000000078</v>
      </c>
      <c r="Z139">
        <v>171914.73000000007</v>
      </c>
      <c r="AA139">
        <v>1344000</v>
      </c>
      <c r="AB139">
        <v>1172085.27</v>
      </c>
      <c r="AC139">
        <v>-0.12791274553571427</v>
      </c>
      <c r="AD139">
        <v>949744.01</v>
      </c>
      <c r="AE139">
        <v>462.5</v>
      </c>
      <c r="AF139">
        <v>255979</v>
      </c>
      <c r="AG139">
        <v>-34100.240000000078</v>
      </c>
      <c r="AH139">
        <v>-0.19296265273704419</v>
      </c>
      <c r="AI139">
        <v>-0.46852413793103442</v>
      </c>
      <c r="AJ139">
        <v>0</v>
      </c>
      <c r="AK139">
        <v>1.363953036437247</v>
      </c>
      <c r="AL139">
        <v>0</v>
      </c>
      <c r="AM139">
        <v>1.196078431372549</v>
      </c>
      <c r="AN139">
        <v>0</v>
      </c>
      <c r="AO139">
        <v>6</v>
      </c>
    </row>
    <row r="140" spans="1:41">
      <c r="A140" t="s">
        <v>32</v>
      </c>
      <c r="B140">
        <v>13190</v>
      </c>
      <c r="C140" t="s">
        <v>555</v>
      </c>
      <c r="D140" t="s">
        <v>210</v>
      </c>
      <c r="E140" t="s">
        <v>136</v>
      </c>
      <c r="F140" t="s">
        <v>44</v>
      </c>
      <c r="G140" t="s">
        <v>137</v>
      </c>
      <c r="H140">
        <v>41680</v>
      </c>
      <c r="I140">
        <v>42185</v>
      </c>
      <c r="J140">
        <v>0</v>
      </c>
      <c r="K140">
        <v>0</v>
      </c>
      <c r="L140" t="s">
        <v>121</v>
      </c>
      <c r="M140" t="s">
        <v>556</v>
      </c>
      <c r="N140" t="s">
        <v>557</v>
      </c>
      <c r="P140">
        <v>13190</v>
      </c>
      <c r="Q140">
        <v>5665000</v>
      </c>
      <c r="R140">
        <v>0</v>
      </c>
      <c r="S140">
        <v>5675760</v>
      </c>
      <c r="T140">
        <v>4203228.63</v>
      </c>
      <c r="U140">
        <v>0</v>
      </c>
      <c r="V140">
        <v>2820</v>
      </c>
      <c r="W140">
        <v>-18150</v>
      </c>
      <c r="X140">
        <v>5665000</v>
      </c>
      <c r="Y140" t="s">
        <v>235</v>
      </c>
      <c r="Z140">
        <v>1068608.1800000002</v>
      </c>
      <c r="AA140">
        <v>5665000</v>
      </c>
      <c r="AB140">
        <v>4203228.63</v>
      </c>
      <c r="AC140">
        <v>-0.25803554633715803</v>
      </c>
      <c r="AD140">
        <v>4203228.63</v>
      </c>
      <c r="AE140">
        <v>0</v>
      </c>
      <c r="AF140">
        <v>0</v>
      </c>
      <c r="AG140" t="s">
        <v>235</v>
      </c>
      <c r="AH140">
        <v>-0.23695357186936444</v>
      </c>
      <c r="AI140">
        <v>-5.8559741512545713E-2</v>
      </c>
      <c r="AJ140">
        <v>2820</v>
      </c>
      <c r="AK140">
        <v>0.98623550945698601</v>
      </c>
      <c r="AL140">
        <v>0</v>
      </c>
      <c r="AM140">
        <v>1.0666666666666667</v>
      </c>
      <c r="AN140">
        <v>0</v>
      </c>
      <c r="AO140">
        <v>0</v>
      </c>
    </row>
    <row r="141" spans="1:41">
      <c r="A141" t="s">
        <v>20</v>
      </c>
      <c r="B141">
        <v>13189</v>
      </c>
      <c r="C141" t="s">
        <v>558</v>
      </c>
      <c r="D141" t="s">
        <v>210</v>
      </c>
      <c r="E141" t="s">
        <v>141</v>
      </c>
      <c r="F141" t="s">
        <v>25</v>
      </c>
      <c r="G141" t="s">
        <v>142</v>
      </c>
      <c r="H141">
        <v>41667</v>
      </c>
      <c r="I141">
        <v>42185</v>
      </c>
      <c r="J141">
        <v>0</v>
      </c>
      <c r="K141">
        <v>0</v>
      </c>
      <c r="L141" t="s">
        <v>121</v>
      </c>
      <c r="M141" t="s">
        <v>559</v>
      </c>
      <c r="N141" t="s">
        <v>560</v>
      </c>
      <c r="P141">
        <v>13189</v>
      </c>
      <c r="Q141">
        <v>4234000</v>
      </c>
      <c r="R141">
        <v>0</v>
      </c>
      <c r="S141">
        <v>4398544</v>
      </c>
      <c r="T141">
        <v>3008109.75</v>
      </c>
      <c r="U141">
        <v>20095</v>
      </c>
      <c r="V141">
        <v>-54198.119999999995</v>
      </c>
      <c r="W141">
        <v>9568.8699999999953</v>
      </c>
      <c r="X141" t="e">
        <v>#N/A</v>
      </c>
      <c r="Y141" t="s">
        <v>235</v>
      </c>
      <c r="Z141" t="e">
        <v>#N/A</v>
      </c>
      <c r="AA141">
        <v>4234000</v>
      </c>
      <c r="AB141">
        <v>3041789.75</v>
      </c>
      <c r="AC141">
        <v>-0.28158012517713749</v>
      </c>
      <c r="AD141">
        <v>3008109.75</v>
      </c>
      <c r="AE141">
        <v>20095</v>
      </c>
      <c r="AF141">
        <v>13585</v>
      </c>
      <c r="AG141" t="s">
        <v>235</v>
      </c>
      <c r="AH141" t="e">
        <v>#N/A</v>
      </c>
      <c r="AI141">
        <v>-0.19355968256565495</v>
      </c>
      <c r="AJ141">
        <v>0</v>
      </c>
      <c r="AK141">
        <v>1.2324104631217838</v>
      </c>
      <c r="AL141">
        <v>9568.8699999999953</v>
      </c>
      <c r="AM141">
        <v>0.94142105907560458</v>
      </c>
      <c r="AN141">
        <v>0</v>
      </c>
      <c r="AO141">
        <v>2</v>
      </c>
    </row>
    <row r="142" spans="1:41">
      <c r="A142" t="s">
        <v>20</v>
      </c>
      <c r="B142">
        <v>13184</v>
      </c>
      <c r="C142" t="s">
        <v>561</v>
      </c>
      <c r="D142" t="s">
        <v>210</v>
      </c>
      <c r="E142" t="s">
        <v>154</v>
      </c>
      <c r="F142" t="s">
        <v>65</v>
      </c>
      <c r="G142" t="s">
        <v>156</v>
      </c>
      <c r="H142">
        <v>41753</v>
      </c>
      <c r="I142">
        <v>42314</v>
      </c>
      <c r="J142">
        <v>0</v>
      </c>
      <c r="K142">
        <v>0</v>
      </c>
      <c r="L142" t="s">
        <v>234</v>
      </c>
      <c r="M142" t="s">
        <v>562</v>
      </c>
      <c r="N142" t="s">
        <v>563</v>
      </c>
      <c r="P142">
        <v>13184</v>
      </c>
      <c r="Q142">
        <v>4080000</v>
      </c>
      <c r="R142">
        <v>0</v>
      </c>
      <c r="S142">
        <v>4814735</v>
      </c>
      <c r="T142">
        <v>3070395.75</v>
      </c>
      <c r="U142">
        <v>52079.48</v>
      </c>
      <c r="V142">
        <v>-20197.270000000019</v>
      </c>
      <c r="W142">
        <v>-169055.05</v>
      </c>
      <c r="X142">
        <v>4080000</v>
      </c>
      <c r="Y142">
        <v>-593648.48</v>
      </c>
      <c r="Z142">
        <v>1233088.25</v>
      </c>
      <c r="AA142">
        <v>4080000</v>
      </c>
      <c r="AB142">
        <v>2846911.75</v>
      </c>
      <c r="AC142">
        <v>-0.30222751225490196</v>
      </c>
      <c r="AD142">
        <v>3070395.75</v>
      </c>
      <c r="AE142">
        <v>52079.48</v>
      </c>
      <c r="AF142">
        <v>318085</v>
      </c>
      <c r="AG142">
        <v>-593648.48</v>
      </c>
      <c r="AH142">
        <v>-0.3579345312606359</v>
      </c>
      <c r="AI142">
        <v>-0.21212506535294845</v>
      </c>
      <c r="AJ142">
        <v>0</v>
      </c>
      <c r="AK142">
        <v>1.0745630641439778</v>
      </c>
      <c r="AL142">
        <v>0</v>
      </c>
      <c r="AM142">
        <v>1.4772869847543759</v>
      </c>
      <c r="AN142">
        <v>0</v>
      </c>
      <c r="AO142">
        <v>5</v>
      </c>
    </row>
    <row r="143" spans="1:41">
      <c r="A143" t="s">
        <v>58</v>
      </c>
      <c r="B143">
        <v>13165</v>
      </c>
      <c r="C143" t="s">
        <v>564</v>
      </c>
      <c r="D143" t="s">
        <v>210</v>
      </c>
      <c r="E143" t="s">
        <v>136</v>
      </c>
      <c r="F143" t="s">
        <v>27</v>
      </c>
      <c r="G143" t="s">
        <v>565</v>
      </c>
      <c r="H143">
        <v>41591</v>
      </c>
      <c r="I143">
        <v>42152</v>
      </c>
      <c r="J143">
        <v>0</v>
      </c>
      <c r="K143">
        <v>0</v>
      </c>
      <c r="L143" t="s">
        <v>234</v>
      </c>
      <c r="M143" t="s">
        <v>566</v>
      </c>
      <c r="N143" t="s">
        <v>567</v>
      </c>
      <c r="P143">
        <v>13165</v>
      </c>
      <c r="Q143">
        <v>1139000</v>
      </c>
      <c r="R143">
        <v>91000</v>
      </c>
      <c r="S143">
        <v>1404921</v>
      </c>
      <c r="T143">
        <v>1404921.44</v>
      </c>
      <c r="U143">
        <v>0</v>
      </c>
      <c r="V143">
        <v>58600</v>
      </c>
      <c r="W143">
        <v>77500</v>
      </c>
      <c r="X143">
        <v>1139000</v>
      </c>
      <c r="Y143" t="s">
        <v>235</v>
      </c>
      <c r="Z143">
        <v>-640000</v>
      </c>
      <c r="AA143">
        <v>1230000</v>
      </c>
      <c r="AB143">
        <v>1404921.44</v>
      </c>
      <c r="AC143">
        <v>0.14221255284552842</v>
      </c>
      <c r="AD143">
        <v>1404921.44</v>
      </c>
      <c r="AE143">
        <v>0</v>
      </c>
      <c r="AF143">
        <v>0</v>
      </c>
      <c r="AG143" t="s">
        <v>235</v>
      </c>
      <c r="AH143">
        <v>0.66666666666666663</v>
      </c>
      <c r="AI143" t="e">
        <v>#DIV/0!</v>
      </c>
      <c r="AJ143">
        <v>58600</v>
      </c>
      <c r="AK143">
        <v>0.38958333333333334</v>
      </c>
      <c r="AL143">
        <v>77500</v>
      </c>
      <c r="AM143">
        <v>0</v>
      </c>
      <c r="AN143">
        <v>0</v>
      </c>
      <c r="AO143">
        <v>0</v>
      </c>
    </row>
    <row r="144" spans="1:41">
      <c r="A144" t="s">
        <v>32</v>
      </c>
      <c r="B144">
        <v>13156</v>
      </c>
      <c r="C144" t="s">
        <v>568</v>
      </c>
      <c r="D144" t="s">
        <v>210</v>
      </c>
      <c r="E144" t="s">
        <v>154</v>
      </c>
      <c r="F144" t="s">
        <v>71</v>
      </c>
      <c r="G144" t="s">
        <v>165</v>
      </c>
      <c r="H144">
        <v>41625</v>
      </c>
      <c r="I144">
        <v>42122</v>
      </c>
      <c r="J144">
        <v>0</v>
      </c>
      <c r="K144">
        <v>0</v>
      </c>
      <c r="L144" t="s">
        <v>234</v>
      </c>
      <c r="M144" t="s">
        <v>569</v>
      </c>
      <c r="N144" t="s">
        <v>570</v>
      </c>
      <c r="P144">
        <v>13156</v>
      </c>
      <c r="Q144">
        <v>340000</v>
      </c>
      <c r="R144">
        <v>0</v>
      </c>
      <c r="S144">
        <v>390000</v>
      </c>
      <c r="T144">
        <v>204932.78</v>
      </c>
      <c r="U144">
        <v>0</v>
      </c>
      <c r="V144">
        <v>22600</v>
      </c>
      <c r="W144">
        <v>-9034.3399999999965</v>
      </c>
      <c r="X144">
        <v>340000</v>
      </c>
      <c r="Y144" t="s">
        <v>235</v>
      </c>
      <c r="Z144">
        <v>37188.480000000018</v>
      </c>
      <c r="AA144">
        <v>340000</v>
      </c>
      <c r="AB144">
        <v>204932.78</v>
      </c>
      <c r="AC144">
        <v>-0.3972565294117647</v>
      </c>
      <c r="AD144">
        <v>204932.78</v>
      </c>
      <c r="AE144">
        <v>0</v>
      </c>
      <c r="AF144">
        <v>0</v>
      </c>
      <c r="AG144" t="s">
        <v>235</v>
      </c>
      <c r="AH144">
        <v>-0.2275029403048052</v>
      </c>
      <c r="AI144">
        <v>-0.42706749320007592</v>
      </c>
      <c r="AJ144">
        <v>22600</v>
      </c>
      <c r="AK144">
        <v>0.67127272727272724</v>
      </c>
      <c r="AL144">
        <v>0</v>
      </c>
      <c r="AM144">
        <v>1.2119493255131963</v>
      </c>
      <c r="AN144">
        <v>0</v>
      </c>
      <c r="AO144">
        <v>0</v>
      </c>
    </row>
    <row r="145" spans="1:41">
      <c r="A145" t="s">
        <v>59</v>
      </c>
      <c r="B145">
        <v>13133</v>
      </c>
      <c r="C145" t="s">
        <v>571</v>
      </c>
      <c r="D145" t="s">
        <v>210</v>
      </c>
      <c r="E145" t="s">
        <v>154</v>
      </c>
      <c r="F145" t="s">
        <v>60</v>
      </c>
      <c r="G145" t="s">
        <v>247</v>
      </c>
      <c r="H145">
        <v>41663</v>
      </c>
      <c r="I145">
        <v>41989</v>
      </c>
      <c r="J145">
        <v>0</v>
      </c>
      <c r="K145">
        <v>0</v>
      </c>
      <c r="L145" t="s">
        <v>127</v>
      </c>
      <c r="M145" t="s">
        <v>572</v>
      </c>
      <c r="N145" t="s">
        <v>573</v>
      </c>
      <c r="P145">
        <v>13133</v>
      </c>
      <c r="Q145">
        <v>8751000</v>
      </c>
      <c r="R145">
        <v>0</v>
      </c>
      <c r="S145">
        <v>10339693</v>
      </c>
      <c r="T145">
        <v>5873055.0800000001</v>
      </c>
      <c r="U145">
        <v>1583692.53</v>
      </c>
      <c r="V145">
        <v>-619842.01999999979</v>
      </c>
      <c r="W145">
        <v>-265472.81000000006</v>
      </c>
      <c r="X145">
        <v>8751000</v>
      </c>
      <c r="Y145" t="s">
        <v>235</v>
      </c>
      <c r="Z145">
        <v>1411008.29</v>
      </c>
      <c r="AA145">
        <v>8751000</v>
      </c>
      <c r="AB145">
        <v>7461747.6100000003</v>
      </c>
      <c r="AC145">
        <v>-0.14732629299508623</v>
      </c>
      <c r="AD145">
        <v>5873055.0800000001</v>
      </c>
      <c r="AE145">
        <v>1583692.53</v>
      </c>
      <c r="AF145">
        <v>5000</v>
      </c>
      <c r="AG145" t="s">
        <v>235</v>
      </c>
      <c r="AH145">
        <v>-0.26340020856716712</v>
      </c>
      <c r="AI145">
        <v>-0.333734628793946</v>
      </c>
      <c r="AJ145">
        <v>0</v>
      </c>
      <c r="AK145">
        <v>2.0144713911620289</v>
      </c>
      <c r="AL145">
        <v>0</v>
      </c>
      <c r="AM145">
        <v>1.3692250486787205</v>
      </c>
      <c r="AN145">
        <v>9</v>
      </c>
      <c r="AO145">
        <v>7</v>
      </c>
    </row>
    <row r="146" spans="1:41">
      <c r="A146" t="s">
        <v>20</v>
      </c>
      <c r="B146">
        <v>13120</v>
      </c>
      <c r="C146" t="s">
        <v>574</v>
      </c>
      <c r="D146" t="s">
        <v>210</v>
      </c>
      <c r="E146" t="s">
        <v>202</v>
      </c>
      <c r="F146" t="s">
        <v>305</v>
      </c>
      <c r="G146" t="s">
        <v>306</v>
      </c>
      <c r="H146">
        <v>41465</v>
      </c>
      <c r="I146">
        <v>42185</v>
      </c>
      <c r="J146">
        <v>0</v>
      </c>
      <c r="K146">
        <v>0</v>
      </c>
      <c r="L146" t="s">
        <v>121</v>
      </c>
      <c r="M146" t="s">
        <v>575</v>
      </c>
      <c r="N146" t="s">
        <v>576</v>
      </c>
      <c r="P146">
        <v>13120</v>
      </c>
      <c r="Q146">
        <v>950000</v>
      </c>
      <c r="R146">
        <v>0</v>
      </c>
      <c r="S146">
        <v>963899</v>
      </c>
      <c r="T146">
        <v>914799.43</v>
      </c>
      <c r="U146">
        <v>0</v>
      </c>
      <c r="V146">
        <v>-4714</v>
      </c>
      <c r="W146">
        <v>4950.5800000000017</v>
      </c>
      <c r="X146">
        <v>950000</v>
      </c>
      <c r="Y146" t="s">
        <v>235</v>
      </c>
      <c r="Z146">
        <v>-159529.90000000002</v>
      </c>
      <c r="AA146">
        <v>950000</v>
      </c>
      <c r="AB146">
        <v>928698.43</v>
      </c>
      <c r="AC146">
        <v>-2.242270526315784E-2</v>
      </c>
      <c r="AD146">
        <v>914799.43</v>
      </c>
      <c r="AE146">
        <v>0</v>
      </c>
      <c r="AF146">
        <v>13899</v>
      </c>
      <c r="AG146" t="s">
        <v>235</v>
      </c>
      <c r="AH146">
        <v>0.24088571428571429</v>
      </c>
      <c r="AI146">
        <v>-6.7334074074074005E-2</v>
      </c>
      <c r="AJ146">
        <v>0</v>
      </c>
      <c r="AK146">
        <v>1.4714</v>
      </c>
      <c r="AL146">
        <v>4950.5800000000017</v>
      </c>
      <c r="AM146">
        <v>0.83498066666666659</v>
      </c>
      <c r="AN146">
        <v>0</v>
      </c>
      <c r="AO146">
        <v>1</v>
      </c>
    </row>
    <row r="147" spans="1:41">
      <c r="A147" t="s">
        <v>58</v>
      </c>
      <c r="B147">
        <v>13115</v>
      </c>
      <c r="C147" t="s">
        <v>577</v>
      </c>
      <c r="D147" t="s">
        <v>210</v>
      </c>
      <c r="E147" t="s">
        <v>202</v>
      </c>
      <c r="F147" t="s">
        <v>305</v>
      </c>
      <c r="G147" t="s">
        <v>306</v>
      </c>
      <c r="H147">
        <v>41465</v>
      </c>
      <c r="I147">
        <v>42185</v>
      </c>
      <c r="J147">
        <v>0</v>
      </c>
      <c r="K147">
        <v>0</v>
      </c>
      <c r="L147" t="s">
        <v>127</v>
      </c>
      <c r="M147" t="s">
        <v>578</v>
      </c>
      <c r="N147" t="s">
        <v>579</v>
      </c>
      <c r="P147">
        <v>13115</v>
      </c>
      <c r="Q147">
        <v>1050000</v>
      </c>
      <c r="R147">
        <v>0</v>
      </c>
      <c r="S147">
        <v>1050000</v>
      </c>
      <c r="T147">
        <v>952566.79</v>
      </c>
      <c r="U147">
        <v>0</v>
      </c>
      <c r="V147">
        <v>-18875</v>
      </c>
      <c r="W147">
        <v>30000</v>
      </c>
      <c r="X147">
        <v>1050000</v>
      </c>
      <c r="Y147" t="s">
        <v>235</v>
      </c>
      <c r="Z147">
        <v>-143097.13</v>
      </c>
      <c r="AA147">
        <v>1050000</v>
      </c>
      <c r="AB147">
        <v>952566.79</v>
      </c>
      <c r="AC147">
        <v>-9.2793533333333303E-2</v>
      </c>
      <c r="AD147">
        <v>952566.79</v>
      </c>
      <c r="AE147">
        <v>0</v>
      </c>
      <c r="AF147">
        <v>0</v>
      </c>
      <c r="AG147" t="s">
        <v>235</v>
      </c>
      <c r="AH147">
        <v>0.20006625</v>
      </c>
      <c r="AI147">
        <v>-0.14744234782608692</v>
      </c>
      <c r="AJ147">
        <v>0</v>
      </c>
      <c r="AK147">
        <v>2.8875000000000002</v>
      </c>
      <c r="AL147">
        <v>30000</v>
      </c>
      <c r="AM147">
        <v>0</v>
      </c>
      <c r="AN147">
        <v>0</v>
      </c>
      <c r="AO147">
        <v>0</v>
      </c>
    </row>
    <row r="148" spans="1:41">
      <c r="A148" t="s">
        <v>58</v>
      </c>
      <c r="B148">
        <v>13114</v>
      </c>
      <c r="C148" t="s">
        <v>580</v>
      </c>
      <c r="D148" t="s">
        <v>210</v>
      </c>
      <c r="E148" t="s">
        <v>154</v>
      </c>
      <c r="F148" t="s">
        <v>42</v>
      </c>
      <c r="G148" t="s">
        <v>19</v>
      </c>
      <c r="H148">
        <v>41515</v>
      </c>
      <c r="I148">
        <v>42129</v>
      </c>
      <c r="J148">
        <v>0</v>
      </c>
      <c r="K148">
        <v>0</v>
      </c>
      <c r="L148" t="s">
        <v>234</v>
      </c>
      <c r="M148" t="s">
        <v>581</v>
      </c>
      <c r="N148" t="s">
        <v>582</v>
      </c>
      <c r="P148">
        <v>13114</v>
      </c>
      <c r="Q148">
        <v>1996000</v>
      </c>
      <c r="R148">
        <v>0</v>
      </c>
      <c r="S148">
        <v>1999111</v>
      </c>
      <c r="T148">
        <v>1128415.8</v>
      </c>
      <c r="U148">
        <v>3111.11</v>
      </c>
      <c r="V148">
        <v>-45660.510000000009</v>
      </c>
      <c r="W148">
        <v>-17168.869999999995</v>
      </c>
      <c r="X148">
        <v>1996000</v>
      </c>
      <c r="Y148" t="s">
        <v>235</v>
      </c>
      <c r="Z148">
        <v>618079.77000000014</v>
      </c>
      <c r="AA148">
        <v>1996000</v>
      </c>
      <c r="AB148">
        <v>1131526.9100000001</v>
      </c>
      <c r="AC148">
        <v>-0.43310275050100194</v>
      </c>
      <c r="AD148">
        <v>1128415.8</v>
      </c>
      <c r="AE148">
        <v>3111.11</v>
      </c>
      <c r="AF148">
        <v>0</v>
      </c>
      <c r="AG148" t="s">
        <v>235</v>
      </c>
      <c r="AH148">
        <v>-0.72477468764727238</v>
      </c>
      <c r="AI148">
        <v>-0.20944783236445155</v>
      </c>
      <c r="AJ148">
        <v>0</v>
      </c>
      <c r="AK148">
        <v>1.2758109936575053</v>
      </c>
      <c r="AL148">
        <v>0</v>
      </c>
      <c r="AM148">
        <v>1.0960496223776224</v>
      </c>
      <c r="AN148">
        <v>0</v>
      </c>
      <c r="AO148">
        <v>2</v>
      </c>
    </row>
    <row r="149" spans="1:41">
      <c r="A149" t="s">
        <v>54</v>
      </c>
      <c r="B149">
        <v>13112</v>
      </c>
      <c r="C149" t="s">
        <v>583</v>
      </c>
      <c r="D149" t="s">
        <v>210</v>
      </c>
      <c r="E149" t="s">
        <v>154</v>
      </c>
      <c r="F149" t="s">
        <v>51</v>
      </c>
      <c r="G149" t="s">
        <v>19</v>
      </c>
      <c r="H149">
        <v>41582</v>
      </c>
      <c r="I149">
        <v>42017</v>
      </c>
      <c r="J149">
        <v>42195</v>
      </c>
      <c r="K149">
        <v>0</v>
      </c>
      <c r="L149" t="s">
        <v>127</v>
      </c>
      <c r="M149" t="s">
        <v>584</v>
      </c>
      <c r="N149" t="s">
        <v>585</v>
      </c>
      <c r="P149">
        <v>13112</v>
      </c>
      <c r="Q149">
        <v>16000000</v>
      </c>
      <c r="R149">
        <v>0</v>
      </c>
      <c r="S149">
        <v>16045806</v>
      </c>
      <c r="T149">
        <v>12367299.119999999</v>
      </c>
      <c r="U149">
        <v>0</v>
      </c>
      <c r="V149">
        <v>-7723526.8100000005</v>
      </c>
      <c r="W149">
        <v>-493586.35</v>
      </c>
      <c r="X149">
        <v>16000000</v>
      </c>
      <c r="Y149" t="s">
        <v>235</v>
      </c>
      <c r="Z149">
        <v>1068187.919999999</v>
      </c>
      <c r="AA149">
        <v>16000000</v>
      </c>
      <c r="AB149">
        <v>12406352.619999999</v>
      </c>
      <c r="AC149">
        <v>-0.22460296125000004</v>
      </c>
      <c r="AD149">
        <v>12367299.119999999</v>
      </c>
      <c r="AE149">
        <v>0</v>
      </c>
      <c r="AF149">
        <v>39053.5</v>
      </c>
      <c r="AG149" t="s">
        <v>235</v>
      </c>
      <c r="AH149">
        <v>-5.8457843521820978E-2</v>
      </c>
      <c r="AI149">
        <v>-0.22807791464742422</v>
      </c>
      <c r="AJ149">
        <v>0</v>
      </c>
      <c r="AK149">
        <v>31.894107240000004</v>
      </c>
      <c r="AL149">
        <v>0</v>
      </c>
      <c r="AM149">
        <v>3.3504111904761902</v>
      </c>
      <c r="AN149">
        <v>6</v>
      </c>
      <c r="AO149">
        <v>15</v>
      </c>
    </row>
    <row r="150" spans="1:41">
      <c r="A150" t="s">
        <v>61</v>
      </c>
      <c r="B150">
        <v>13106</v>
      </c>
      <c r="C150" t="s">
        <v>586</v>
      </c>
      <c r="D150" t="s">
        <v>210</v>
      </c>
      <c r="E150" t="s">
        <v>154</v>
      </c>
      <c r="F150" t="s">
        <v>49</v>
      </c>
      <c r="G150" t="s">
        <v>142</v>
      </c>
      <c r="H150">
        <v>41493</v>
      </c>
      <c r="I150">
        <v>41882</v>
      </c>
      <c r="J150">
        <v>0</v>
      </c>
      <c r="K150">
        <v>0</v>
      </c>
      <c r="L150" t="s">
        <v>157</v>
      </c>
      <c r="M150" t="s">
        <v>587</v>
      </c>
      <c r="N150" t="s">
        <v>588</v>
      </c>
      <c r="P150">
        <v>13106</v>
      </c>
      <c r="Q150">
        <v>1715000</v>
      </c>
      <c r="R150">
        <v>0</v>
      </c>
      <c r="S150">
        <v>1715000</v>
      </c>
      <c r="T150">
        <v>1479893</v>
      </c>
      <c r="U150">
        <v>0</v>
      </c>
      <c r="V150">
        <v>17614.53</v>
      </c>
      <c r="W150">
        <v>-115361.37</v>
      </c>
      <c r="X150">
        <v>1715000</v>
      </c>
      <c r="Y150" t="s">
        <v>235</v>
      </c>
      <c r="Z150">
        <v>247600.61</v>
      </c>
      <c r="AA150">
        <v>1715000</v>
      </c>
      <c r="AB150">
        <v>1479893</v>
      </c>
      <c r="AC150">
        <v>-0.13708862973760932</v>
      </c>
      <c r="AD150">
        <v>1479893</v>
      </c>
      <c r="AE150">
        <v>0</v>
      </c>
      <c r="AF150">
        <v>0</v>
      </c>
      <c r="AG150" t="s">
        <v>235</v>
      </c>
      <c r="AH150">
        <v>-0.18835558671649319</v>
      </c>
      <c r="AI150">
        <v>-0.26874307692307681</v>
      </c>
      <c r="AJ150">
        <v>17614.53</v>
      </c>
      <c r="AK150">
        <v>0.93171339406861797</v>
      </c>
      <c r="AL150">
        <v>0</v>
      </c>
      <c r="AM150">
        <v>1.8389917818181818</v>
      </c>
      <c r="AN150">
        <v>0</v>
      </c>
      <c r="AO150">
        <v>2</v>
      </c>
    </row>
    <row r="151" spans="1:41">
      <c r="A151" t="s">
        <v>32</v>
      </c>
      <c r="B151">
        <v>13105</v>
      </c>
      <c r="C151" t="s">
        <v>589</v>
      </c>
      <c r="D151" t="s">
        <v>302</v>
      </c>
      <c r="E151" t="s">
        <v>154</v>
      </c>
      <c r="F151" t="s">
        <v>65</v>
      </c>
      <c r="G151" t="s">
        <v>156</v>
      </c>
      <c r="H151">
        <v>41678</v>
      </c>
      <c r="I151">
        <v>0</v>
      </c>
      <c r="J151">
        <v>0</v>
      </c>
      <c r="K151">
        <v>0</v>
      </c>
      <c r="L151" t="s">
        <v>234</v>
      </c>
      <c r="M151" t="s">
        <v>590</v>
      </c>
      <c r="N151" t="s">
        <v>591</v>
      </c>
      <c r="P151">
        <v>13105</v>
      </c>
      <c r="Q151">
        <v>1947000</v>
      </c>
      <c r="R151">
        <v>0</v>
      </c>
      <c r="S151">
        <v>1947000</v>
      </c>
      <c r="T151">
        <v>203571.98</v>
      </c>
      <c r="U151">
        <v>0</v>
      </c>
      <c r="V151">
        <v>143495</v>
      </c>
      <c r="W151">
        <v>239487.52000000002</v>
      </c>
      <c r="X151">
        <v>1947000</v>
      </c>
      <c r="Y151">
        <v>1289016.1499999999</v>
      </c>
      <c r="Z151">
        <v>71429.350000000006</v>
      </c>
      <c r="AA151">
        <v>1947000</v>
      </c>
      <c r="AB151">
        <v>1492588.13</v>
      </c>
      <c r="AC151">
        <v>-0.23339079096045204</v>
      </c>
      <c r="AD151">
        <v>203571.98</v>
      </c>
      <c r="AE151">
        <v>0</v>
      </c>
      <c r="AF151">
        <v>0</v>
      </c>
      <c r="AG151">
        <v>1289016.1499999999</v>
      </c>
      <c r="AH151">
        <v>-3.6221877835396266E-2</v>
      </c>
      <c r="AI151">
        <v>-0.77756637458926614</v>
      </c>
      <c r="AJ151">
        <v>143495</v>
      </c>
      <c r="AK151">
        <v>0.46316872427983541</v>
      </c>
      <c r="AL151">
        <v>239487.52000000002</v>
      </c>
      <c r="AM151">
        <v>0.18074909775079107</v>
      </c>
      <c r="AN151">
        <v>0</v>
      </c>
      <c r="AO151">
        <v>0</v>
      </c>
    </row>
    <row r="152" spans="1:41">
      <c r="A152" t="s">
        <v>64</v>
      </c>
      <c r="B152">
        <v>13096</v>
      </c>
      <c r="C152" t="s">
        <v>592</v>
      </c>
      <c r="D152" t="s">
        <v>210</v>
      </c>
      <c r="E152" t="s">
        <v>141</v>
      </c>
      <c r="F152" t="s">
        <v>31</v>
      </c>
      <c r="G152" t="s">
        <v>142</v>
      </c>
      <c r="H152">
        <v>41603</v>
      </c>
      <c r="I152">
        <v>42040</v>
      </c>
      <c r="J152">
        <v>0</v>
      </c>
      <c r="K152">
        <v>0</v>
      </c>
      <c r="L152" t="s">
        <v>121</v>
      </c>
      <c r="M152" t="s">
        <v>593</v>
      </c>
      <c r="N152" t="s">
        <v>594</v>
      </c>
      <c r="P152">
        <v>13096</v>
      </c>
      <c r="Q152">
        <v>2660000</v>
      </c>
      <c r="R152">
        <v>0</v>
      </c>
      <c r="S152">
        <v>2668000</v>
      </c>
      <c r="T152">
        <v>1792039.75</v>
      </c>
      <c r="U152">
        <v>8000</v>
      </c>
      <c r="V152">
        <v>-49810</v>
      </c>
      <c r="W152">
        <v>-426602.39</v>
      </c>
      <c r="X152">
        <v>2660000</v>
      </c>
      <c r="Y152" t="s">
        <v>235</v>
      </c>
      <c r="Z152">
        <v>678663.9</v>
      </c>
      <c r="AA152">
        <v>2660000</v>
      </c>
      <c r="AB152">
        <v>1800039.75</v>
      </c>
      <c r="AC152">
        <v>-0.32329332706766917</v>
      </c>
      <c r="AD152">
        <v>1792039.75</v>
      </c>
      <c r="AE152">
        <v>8000</v>
      </c>
      <c r="AF152">
        <v>0</v>
      </c>
      <c r="AG152" t="s">
        <v>235</v>
      </c>
      <c r="AH152">
        <v>-0.4295670943902053</v>
      </c>
      <c r="AI152">
        <v>-0.15328337256095201</v>
      </c>
      <c r="AJ152">
        <v>0</v>
      </c>
      <c r="AK152">
        <v>1.2594946600677259</v>
      </c>
      <c r="AL152">
        <v>0</v>
      </c>
      <c r="AM152">
        <v>3.3647582594235033</v>
      </c>
      <c r="AN152">
        <v>0</v>
      </c>
      <c r="AO152">
        <v>2</v>
      </c>
    </row>
    <row r="153" spans="1:41">
      <c r="A153" t="s">
        <v>32</v>
      </c>
      <c r="B153">
        <v>13081</v>
      </c>
      <c r="C153" t="s">
        <v>595</v>
      </c>
      <c r="D153" t="s">
        <v>117</v>
      </c>
      <c r="E153" t="s">
        <v>136</v>
      </c>
      <c r="F153" t="s">
        <v>296</v>
      </c>
      <c r="G153" t="s">
        <v>165</v>
      </c>
      <c r="H153">
        <v>41521</v>
      </c>
      <c r="I153">
        <v>0</v>
      </c>
      <c r="J153">
        <v>0</v>
      </c>
      <c r="K153">
        <v>0</v>
      </c>
      <c r="L153" t="s">
        <v>234</v>
      </c>
      <c r="M153" t="s">
        <v>596</v>
      </c>
      <c r="N153" t="s">
        <v>597</v>
      </c>
      <c r="P153">
        <v>13081</v>
      </c>
      <c r="Q153">
        <v>3238000</v>
      </c>
      <c r="R153">
        <v>0</v>
      </c>
      <c r="S153">
        <v>3564454</v>
      </c>
      <c r="T153">
        <v>2598843.2599999998</v>
      </c>
      <c r="U153">
        <v>8477.26</v>
      </c>
      <c r="V153">
        <v>-19825</v>
      </c>
      <c r="W153">
        <v>-314050</v>
      </c>
      <c r="X153">
        <v>3238000</v>
      </c>
      <c r="Y153">
        <v>-73734.409999999625</v>
      </c>
      <c r="Z153">
        <v>409516.88999999984</v>
      </c>
      <c r="AA153">
        <v>3238000</v>
      </c>
      <c r="AB153">
        <v>2828483.11</v>
      </c>
      <c r="AC153">
        <v>-0.1264721710932675</v>
      </c>
      <c r="AD153">
        <v>2598843.2599999998</v>
      </c>
      <c r="AE153">
        <v>8477.26</v>
      </c>
      <c r="AF153">
        <v>294897</v>
      </c>
      <c r="AG153">
        <v>-73734.409999999625</v>
      </c>
      <c r="AH153">
        <v>-0.24299986193839684</v>
      </c>
      <c r="AI153">
        <v>-0.13285431519699811</v>
      </c>
      <c r="AJ153">
        <v>0</v>
      </c>
      <c r="AK153">
        <v>1.045627157652474</v>
      </c>
      <c r="AL153">
        <v>0</v>
      </c>
      <c r="AM153">
        <v>1.5947916666666666</v>
      </c>
      <c r="AN153">
        <v>0</v>
      </c>
      <c r="AO153">
        <v>0</v>
      </c>
    </row>
    <row r="154" spans="1:41">
      <c r="A154" t="s">
        <v>46</v>
      </c>
      <c r="B154">
        <v>13064</v>
      </c>
      <c r="C154" t="s">
        <v>598</v>
      </c>
      <c r="D154" t="s">
        <v>210</v>
      </c>
      <c r="E154" t="s">
        <v>136</v>
      </c>
      <c r="F154" t="s">
        <v>38</v>
      </c>
      <c r="G154" t="s">
        <v>237</v>
      </c>
      <c r="H154">
        <v>41519</v>
      </c>
      <c r="I154">
        <v>41786</v>
      </c>
      <c r="J154">
        <v>0</v>
      </c>
      <c r="K154">
        <v>0</v>
      </c>
      <c r="L154" t="s">
        <v>127</v>
      </c>
      <c r="M154" t="s">
        <v>599</v>
      </c>
      <c r="N154" t="s">
        <v>600</v>
      </c>
      <c r="P154">
        <v>13064</v>
      </c>
      <c r="Q154">
        <v>977000</v>
      </c>
      <c r="R154">
        <v>0</v>
      </c>
      <c r="S154">
        <v>987740</v>
      </c>
      <c r="T154">
        <v>987739.89</v>
      </c>
      <c r="U154">
        <v>0</v>
      </c>
      <c r="V154">
        <v>-27880.010000000009</v>
      </c>
      <c r="W154">
        <v>16225</v>
      </c>
      <c r="X154">
        <v>977000</v>
      </c>
      <c r="Y154" t="s">
        <v>235</v>
      </c>
      <c r="Z154">
        <v>36997.210000000021</v>
      </c>
      <c r="AA154">
        <v>977000</v>
      </c>
      <c r="AB154">
        <v>987739.89</v>
      </c>
      <c r="AC154">
        <v>1.0992722620266135E-2</v>
      </c>
      <c r="AD154">
        <v>987739.89</v>
      </c>
      <c r="AE154">
        <v>0</v>
      </c>
      <c r="AF154">
        <v>0</v>
      </c>
      <c r="AG154" t="s">
        <v>235</v>
      </c>
      <c r="AH154">
        <v>-5.3242976002599189E-2</v>
      </c>
      <c r="AI154">
        <v>-4.121423428913943E-2</v>
      </c>
      <c r="AJ154">
        <v>0</v>
      </c>
      <c r="AK154">
        <v>1.2325271893244372</v>
      </c>
      <c r="AL154">
        <v>16225</v>
      </c>
      <c r="AM154">
        <v>0.91180866965620333</v>
      </c>
      <c r="AN154">
        <v>0</v>
      </c>
      <c r="AO154">
        <v>2</v>
      </c>
    </row>
    <row r="155" spans="1:41">
      <c r="A155" t="s">
        <v>32</v>
      </c>
      <c r="B155">
        <v>13060</v>
      </c>
      <c r="C155" t="s">
        <v>601</v>
      </c>
      <c r="D155" t="s">
        <v>210</v>
      </c>
      <c r="E155" t="s">
        <v>154</v>
      </c>
      <c r="F155" t="s">
        <v>65</v>
      </c>
      <c r="G155" t="s">
        <v>156</v>
      </c>
      <c r="H155">
        <v>41724</v>
      </c>
      <c r="I155">
        <v>42133</v>
      </c>
      <c r="J155">
        <v>0</v>
      </c>
      <c r="K155">
        <v>0</v>
      </c>
      <c r="L155" t="s">
        <v>234</v>
      </c>
      <c r="M155" t="s">
        <v>602</v>
      </c>
      <c r="N155" t="s">
        <v>603</v>
      </c>
      <c r="P155">
        <v>13060</v>
      </c>
      <c r="Q155">
        <v>650000</v>
      </c>
      <c r="R155">
        <v>0</v>
      </c>
      <c r="S155">
        <v>685000</v>
      </c>
      <c r="T155">
        <v>614689.9</v>
      </c>
      <c r="U155">
        <v>0</v>
      </c>
      <c r="V155">
        <v>-1995</v>
      </c>
      <c r="W155">
        <v>36765.83</v>
      </c>
      <c r="X155">
        <v>650000</v>
      </c>
      <c r="Y155" t="s">
        <v>235</v>
      </c>
      <c r="Z155">
        <v>-44714.469999999943</v>
      </c>
      <c r="AA155">
        <v>650000</v>
      </c>
      <c r="AB155">
        <v>614689.9</v>
      </c>
      <c r="AC155">
        <v>-5.4323230769230735E-2</v>
      </c>
      <c r="AD155">
        <v>614689.9</v>
      </c>
      <c r="AE155">
        <v>0</v>
      </c>
      <c r="AF155">
        <v>0</v>
      </c>
      <c r="AG155" t="s">
        <v>235</v>
      </c>
      <c r="AH155">
        <v>0.16454073818830678</v>
      </c>
      <c r="AI155">
        <v>-0.26684188235294132</v>
      </c>
      <c r="AJ155">
        <v>0</v>
      </c>
      <c r="AK155">
        <v>1.014865871833085</v>
      </c>
      <c r="AL155">
        <v>36765.83</v>
      </c>
      <c r="AM155">
        <v>0.71061920503738685</v>
      </c>
      <c r="AN155">
        <v>0</v>
      </c>
      <c r="AO155">
        <v>1</v>
      </c>
    </row>
    <row r="156" spans="1:41">
      <c r="A156" t="s">
        <v>330</v>
      </c>
      <c r="B156">
        <v>13058</v>
      </c>
      <c r="C156" t="s">
        <v>604</v>
      </c>
      <c r="D156" t="s">
        <v>210</v>
      </c>
      <c r="E156" t="s">
        <v>605</v>
      </c>
      <c r="F156" t="s">
        <v>606</v>
      </c>
      <c r="G156" t="s">
        <v>198</v>
      </c>
      <c r="H156">
        <v>41407</v>
      </c>
      <c r="I156">
        <v>41821</v>
      </c>
      <c r="J156">
        <v>41995</v>
      </c>
      <c r="K156">
        <v>0</v>
      </c>
      <c r="L156" t="s">
        <v>121</v>
      </c>
      <c r="M156" t="s">
        <v>607</v>
      </c>
      <c r="N156" t="s">
        <v>608</v>
      </c>
      <c r="P156">
        <v>13058</v>
      </c>
      <c r="Q156">
        <v>10180000</v>
      </c>
      <c r="R156">
        <v>2092000</v>
      </c>
      <c r="S156">
        <v>10453379</v>
      </c>
      <c r="T156">
        <v>10398219.24</v>
      </c>
      <c r="U156">
        <v>55160</v>
      </c>
      <c r="V156">
        <v>-1839306.56</v>
      </c>
      <c r="W156">
        <v>0</v>
      </c>
      <c r="X156">
        <v>10180000</v>
      </c>
      <c r="Y156" t="s">
        <v>235</v>
      </c>
      <c r="Z156">
        <v>0</v>
      </c>
      <c r="AA156">
        <v>12272000</v>
      </c>
      <c r="AB156">
        <v>10453379.24</v>
      </c>
      <c r="AC156">
        <v>-0.14819269556714471</v>
      </c>
      <c r="AD156">
        <v>10398219.24</v>
      </c>
      <c r="AE156">
        <v>55160</v>
      </c>
      <c r="AF156">
        <v>0</v>
      </c>
      <c r="AG156" t="s">
        <v>235</v>
      </c>
      <c r="AH156" t="e">
        <v>#DIV/0!</v>
      </c>
      <c r="AI156" t="e">
        <v>#DIV/0!</v>
      </c>
      <c r="AJ156">
        <v>0</v>
      </c>
      <c r="AK156" t="e">
        <v>#DIV/0!</v>
      </c>
      <c r="AL156">
        <v>0</v>
      </c>
      <c r="AM156" t="e">
        <v>#DIV/0!</v>
      </c>
      <c r="AN156">
        <v>0</v>
      </c>
      <c r="AO156">
        <v>0</v>
      </c>
    </row>
    <row r="157" spans="1:41">
      <c r="A157" t="s">
        <v>61</v>
      </c>
      <c r="B157">
        <v>13054</v>
      </c>
      <c r="C157" t="s">
        <v>609</v>
      </c>
      <c r="D157" t="s">
        <v>210</v>
      </c>
      <c r="E157" t="s">
        <v>154</v>
      </c>
      <c r="F157" t="s">
        <v>535</v>
      </c>
      <c r="G157" t="s">
        <v>536</v>
      </c>
      <c r="H157">
        <v>41697</v>
      </c>
      <c r="I157">
        <v>42129</v>
      </c>
      <c r="J157">
        <v>0</v>
      </c>
      <c r="K157">
        <v>0</v>
      </c>
      <c r="L157" t="s">
        <v>234</v>
      </c>
      <c r="M157" t="s">
        <v>610</v>
      </c>
      <c r="N157" t="s">
        <v>611</v>
      </c>
      <c r="P157">
        <v>13054</v>
      </c>
      <c r="Q157">
        <v>15880000</v>
      </c>
      <c r="R157">
        <v>0</v>
      </c>
      <c r="S157">
        <v>17551322</v>
      </c>
      <c r="T157">
        <v>19104689.109999999</v>
      </c>
      <c r="U157">
        <v>88866.57</v>
      </c>
      <c r="V157">
        <v>-517624.15</v>
      </c>
      <c r="W157">
        <v>-720912.5</v>
      </c>
      <c r="X157">
        <v>15880000</v>
      </c>
      <c r="Y157" t="s">
        <v>235</v>
      </c>
      <c r="Z157">
        <v>24293.100000000559</v>
      </c>
      <c r="AA157">
        <v>15880000</v>
      </c>
      <c r="AB157">
        <v>19242555.68</v>
      </c>
      <c r="AC157">
        <v>0.21174783879093198</v>
      </c>
      <c r="AD157">
        <v>19104689.109999999</v>
      </c>
      <c r="AE157">
        <v>88866.57</v>
      </c>
      <c r="AF157">
        <v>49000</v>
      </c>
      <c r="AG157" t="s">
        <v>235</v>
      </c>
      <c r="AH157">
        <v>0.37808103935503878</v>
      </c>
      <c r="AI157">
        <v>-0.30242961744195335</v>
      </c>
      <c r="AJ157">
        <v>0</v>
      </c>
      <c r="AK157">
        <v>2.667603576030928</v>
      </c>
      <c r="AL157">
        <v>0</v>
      </c>
      <c r="AM157">
        <v>4.0967031786941579</v>
      </c>
      <c r="AN157">
        <v>0</v>
      </c>
      <c r="AO157">
        <v>1</v>
      </c>
    </row>
    <row r="158" spans="1:41">
      <c r="A158" t="s">
        <v>24</v>
      </c>
      <c r="B158">
        <v>13016</v>
      </c>
      <c r="C158" t="s">
        <v>612</v>
      </c>
      <c r="D158" t="s">
        <v>117</v>
      </c>
      <c r="E158" t="s">
        <v>542</v>
      </c>
      <c r="F158" t="s">
        <v>613</v>
      </c>
      <c r="G158" t="s">
        <v>614</v>
      </c>
      <c r="H158">
        <v>41306</v>
      </c>
      <c r="I158">
        <v>0</v>
      </c>
      <c r="J158">
        <v>0</v>
      </c>
      <c r="K158">
        <v>0</v>
      </c>
      <c r="L158" t="s">
        <v>121</v>
      </c>
      <c r="M158" t="s">
        <v>615</v>
      </c>
      <c r="N158" t="s">
        <v>616</v>
      </c>
      <c r="P158">
        <v>13016</v>
      </c>
      <c r="Q158">
        <v>18000000</v>
      </c>
      <c r="R158">
        <v>0</v>
      </c>
      <c r="S158">
        <v>18075872</v>
      </c>
      <c r="T158">
        <v>9270482.9399999995</v>
      </c>
      <c r="U158">
        <v>871.8</v>
      </c>
      <c r="V158">
        <v>460845</v>
      </c>
      <c r="W158">
        <v>-267896.5</v>
      </c>
      <c r="X158">
        <v>18000000</v>
      </c>
      <c r="Y158">
        <v>2140638.6199999992</v>
      </c>
      <c r="Z158">
        <v>6127161.6400000006</v>
      </c>
      <c r="AA158">
        <v>18000000</v>
      </c>
      <c r="AB158">
        <v>11411993.359999999</v>
      </c>
      <c r="AC158">
        <v>-0.36600036888888893</v>
      </c>
      <c r="AD158">
        <v>9270482.9399999995</v>
      </c>
      <c r="AE158">
        <v>871.8</v>
      </c>
      <c r="AF158">
        <v>0</v>
      </c>
      <c r="AG158">
        <v>2140638.6199999992</v>
      </c>
      <c r="AH158">
        <v>-0.38982070709584715</v>
      </c>
      <c r="AI158">
        <v>4.9534404584676971E-2</v>
      </c>
      <c r="AJ158">
        <v>460845</v>
      </c>
      <c r="AK158">
        <v>0.2910076923076923</v>
      </c>
      <c r="AL158">
        <v>0</v>
      </c>
      <c r="AM158">
        <v>1.8929883333333333</v>
      </c>
      <c r="AN158">
        <v>0</v>
      </c>
      <c r="AO158">
        <v>0</v>
      </c>
    </row>
    <row r="159" spans="1:41">
      <c r="A159" t="s">
        <v>32</v>
      </c>
      <c r="B159">
        <v>12137</v>
      </c>
      <c r="C159" t="s">
        <v>617</v>
      </c>
      <c r="D159" t="s">
        <v>210</v>
      </c>
      <c r="E159" t="s">
        <v>154</v>
      </c>
      <c r="F159" t="s">
        <v>51</v>
      </c>
      <c r="G159" t="s">
        <v>70</v>
      </c>
      <c r="H159">
        <v>41381</v>
      </c>
      <c r="I159">
        <v>42340</v>
      </c>
      <c r="J159">
        <v>0</v>
      </c>
      <c r="K159">
        <v>0</v>
      </c>
      <c r="L159" t="s">
        <v>157</v>
      </c>
      <c r="M159" t="s">
        <v>618</v>
      </c>
      <c r="N159" t="s">
        <v>619</v>
      </c>
      <c r="P159">
        <v>12137</v>
      </c>
      <c r="Q159">
        <v>58500000</v>
      </c>
      <c r="R159">
        <v>0</v>
      </c>
      <c r="S159">
        <v>63756970</v>
      </c>
      <c r="T159">
        <v>44906196.539999999</v>
      </c>
      <c r="U159">
        <v>0</v>
      </c>
      <c r="V159">
        <v>21414.339999999967</v>
      </c>
      <c r="W159">
        <v>1324100.3599999999</v>
      </c>
      <c r="X159">
        <v>58500000</v>
      </c>
      <c r="Y159">
        <v>9980626.8499999978</v>
      </c>
      <c r="Z159">
        <v>2051891.9100000039</v>
      </c>
      <c r="AA159">
        <v>58500000</v>
      </c>
      <c r="AB159">
        <v>55102593.390000001</v>
      </c>
      <c r="AC159">
        <v>-5.8075326666666656E-2</v>
      </c>
      <c r="AD159">
        <v>44906196.539999999</v>
      </c>
      <c r="AE159">
        <v>0</v>
      </c>
      <c r="AF159">
        <v>215770</v>
      </c>
      <c r="AG159">
        <v>9980626.8499999978</v>
      </c>
      <c r="AH159">
        <v>1.4511765137251892E-2</v>
      </c>
      <c r="AI159">
        <v>-0.16678516885769457</v>
      </c>
      <c r="AJ159">
        <v>21414.339999999967</v>
      </c>
      <c r="AK159">
        <v>0.93428664365170699</v>
      </c>
      <c r="AL159">
        <v>1324100.3599999999</v>
      </c>
      <c r="AM159">
        <v>0.44534491150905858</v>
      </c>
      <c r="AN159">
        <v>0</v>
      </c>
      <c r="AO159">
        <v>27</v>
      </c>
    </row>
    <row r="160" spans="1:41">
      <c r="A160" t="s">
        <v>57</v>
      </c>
      <c r="B160">
        <v>12119</v>
      </c>
      <c r="C160" t="s">
        <v>620</v>
      </c>
      <c r="D160" t="s">
        <v>210</v>
      </c>
      <c r="E160" t="s">
        <v>154</v>
      </c>
      <c r="F160" t="s">
        <v>65</v>
      </c>
      <c r="G160" t="s">
        <v>156</v>
      </c>
      <c r="H160">
        <v>41359</v>
      </c>
      <c r="I160">
        <v>41781</v>
      </c>
      <c r="J160">
        <v>42216</v>
      </c>
      <c r="K160">
        <v>0</v>
      </c>
      <c r="L160" t="s">
        <v>121</v>
      </c>
      <c r="M160" t="s">
        <v>621</v>
      </c>
      <c r="N160" t="s">
        <v>622</v>
      </c>
      <c r="P160">
        <v>12119</v>
      </c>
      <c r="Q160">
        <v>1570000</v>
      </c>
      <c r="R160">
        <v>0</v>
      </c>
      <c r="S160">
        <v>1571500</v>
      </c>
      <c r="T160">
        <v>1225101.06</v>
      </c>
      <c r="U160">
        <v>0</v>
      </c>
      <c r="V160">
        <v>-172047.53000000003</v>
      </c>
      <c r="W160">
        <v>-78710.570000000007</v>
      </c>
      <c r="X160" t="e">
        <v>#N/A</v>
      </c>
      <c r="Y160" t="s">
        <v>235</v>
      </c>
      <c r="Z160" t="e">
        <v>#N/A</v>
      </c>
      <c r="AA160">
        <v>1570000</v>
      </c>
      <c r="AB160">
        <v>1226601.06</v>
      </c>
      <c r="AC160">
        <v>-0.21872543949044582</v>
      </c>
      <c r="AD160">
        <v>1225101.06</v>
      </c>
      <c r="AE160">
        <v>0</v>
      </c>
      <c r="AF160">
        <v>1500</v>
      </c>
      <c r="AG160" t="s">
        <v>235</v>
      </c>
      <c r="AH160" t="e">
        <v>#N/A</v>
      </c>
      <c r="AI160">
        <v>-0.23812805503168324</v>
      </c>
      <c r="AJ160">
        <v>0</v>
      </c>
      <c r="AK160">
        <v>1.7784956108597287</v>
      </c>
      <c r="AL160">
        <v>0</v>
      </c>
      <c r="AM160">
        <v>1.5428315172413793</v>
      </c>
      <c r="AN160">
        <v>0</v>
      </c>
      <c r="AO160">
        <v>7</v>
      </c>
    </row>
    <row r="161" spans="1:41">
      <c r="A161" t="s">
        <v>57</v>
      </c>
      <c r="B161">
        <v>12071</v>
      </c>
      <c r="C161" t="s">
        <v>623</v>
      </c>
      <c r="D161" t="s">
        <v>210</v>
      </c>
      <c r="E161" t="s">
        <v>154</v>
      </c>
      <c r="F161" t="s">
        <v>318</v>
      </c>
      <c r="G161" t="s">
        <v>217</v>
      </c>
      <c r="H161">
        <v>41526</v>
      </c>
      <c r="I161">
        <v>41939</v>
      </c>
      <c r="J161">
        <v>0</v>
      </c>
      <c r="K161">
        <v>0</v>
      </c>
      <c r="L161" t="s">
        <v>234</v>
      </c>
      <c r="M161" t="s">
        <v>624</v>
      </c>
      <c r="N161" t="s">
        <v>625</v>
      </c>
      <c r="P161">
        <v>12071</v>
      </c>
      <c r="Q161">
        <v>8622000</v>
      </c>
      <c r="R161">
        <v>0</v>
      </c>
      <c r="S161">
        <v>8824040</v>
      </c>
      <c r="T161">
        <v>7814981.8799999999</v>
      </c>
      <c r="U161">
        <v>198113.21</v>
      </c>
      <c r="V161">
        <v>-1043844.1499999999</v>
      </c>
      <c r="W161">
        <v>-535306.12000000011</v>
      </c>
      <c r="X161">
        <v>8622000</v>
      </c>
      <c r="Y161" t="s">
        <v>235</v>
      </c>
      <c r="Z161">
        <v>-75000.209999999264</v>
      </c>
      <c r="AA161">
        <v>8622000</v>
      </c>
      <c r="AB161">
        <v>8013095.0899999999</v>
      </c>
      <c r="AC161">
        <v>-7.0622234980283013E-2</v>
      </c>
      <c r="AD161">
        <v>7814981.8799999999</v>
      </c>
      <c r="AE161">
        <v>198113.21</v>
      </c>
      <c r="AF161">
        <v>0</v>
      </c>
      <c r="AG161" t="s">
        <v>235</v>
      </c>
      <c r="AH161">
        <v>9.0629580232087614E-2</v>
      </c>
      <c r="AI161">
        <v>-0.1071117703370587</v>
      </c>
      <c r="AJ161">
        <v>0</v>
      </c>
      <c r="AK161">
        <v>2.5158933343014813</v>
      </c>
      <c r="AL161">
        <v>0</v>
      </c>
      <c r="AM161">
        <v>1.599497292605762</v>
      </c>
      <c r="AN161">
        <v>2</v>
      </c>
      <c r="AO161">
        <v>10</v>
      </c>
    </row>
    <row r="162" spans="1:41">
      <c r="A162" t="s">
        <v>69</v>
      </c>
      <c r="B162">
        <v>12044</v>
      </c>
      <c r="C162" t="s">
        <v>626</v>
      </c>
      <c r="D162" t="s">
        <v>210</v>
      </c>
      <c r="E162" t="s">
        <v>154</v>
      </c>
      <c r="F162" t="s">
        <v>539</v>
      </c>
      <c r="G162" t="s">
        <v>247</v>
      </c>
      <c r="H162">
        <v>41764</v>
      </c>
      <c r="I162">
        <v>42121</v>
      </c>
      <c r="J162">
        <v>0</v>
      </c>
      <c r="K162">
        <v>0</v>
      </c>
      <c r="L162" t="s">
        <v>234</v>
      </c>
      <c r="M162" t="s">
        <v>627</v>
      </c>
      <c r="N162" t="s">
        <v>628</v>
      </c>
      <c r="P162">
        <v>12044</v>
      </c>
      <c r="Q162">
        <v>3830000</v>
      </c>
      <c r="R162">
        <v>0</v>
      </c>
      <c r="S162">
        <v>3834800</v>
      </c>
      <c r="T162">
        <v>1998299.17</v>
      </c>
      <c r="U162">
        <v>0</v>
      </c>
      <c r="V162">
        <v>-61072.5</v>
      </c>
      <c r="W162">
        <v>-40305.81</v>
      </c>
      <c r="X162">
        <v>3830000</v>
      </c>
      <c r="Y162" t="s">
        <v>235</v>
      </c>
      <c r="Z162">
        <v>1054974.6800000002</v>
      </c>
      <c r="AA162">
        <v>3830000</v>
      </c>
      <c r="AB162">
        <v>1998299.17</v>
      </c>
      <c r="AC162">
        <v>-0.47825086945169715</v>
      </c>
      <c r="AD162">
        <v>1998299.17</v>
      </c>
      <c r="AE162">
        <v>0</v>
      </c>
      <c r="AF162">
        <v>0</v>
      </c>
      <c r="AG162" t="s">
        <v>235</v>
      </c>
      <c r="AH162">
        <v>-0.40930164820715442</v>
      </c>
      <c r="AI162">
        <v>-0.19638748333455811</v>
      </c>
      <c r="AJ162">
        <v>0</v>
      </c>
      <c r="AK162">
        <v>1.2876707489401791</v>
      </c>
      <c r="AL162">
        <v>0</v>
      </c>
      <c r="AM162">
        <v>1.2890859601936524</v>
      </c>
      <c r="AN162">
        <v>0</v>
      </c>
      <c r="AO162">
        <v>1</v>
      </c>
    </row>
    <row r="163" spans="1:41">
      <c r="A163" t="s">
        <v>20</v>
      </c>
      <c r="B163">
        <v>11229</v>
      </c>
      <c r="C163" t="s">
        <v>629</v>
      </c>
      <c r="D163" t="s">
        <v>210</v>
      </c>
      <c r="E163" t="s">
        <v>154</v>
      </c>
      <c r="F163" t="s">
        <v>60</v>
      </c>
      <c r="G163" t="s">
        <v>156</v>
      </c>
      <c r="H163">
        <v>41709</v>
      </c>
      <c r="I163">
        <v>42133</v>
      </c>
      <c r="J163">
        <v>0</v>
      </c>
      <c r="K163">
        <v>0</v>
      </c>
      <c r="L163" t="s">
        <v>127</v>
      </c>
      <c r="M163" t="s">
        <v>630</v>
      </c>
      <c r="N163" t="s">
        <v>631</v>
      </c>
      <c r="P163">
        <v>11229</v>
      </c>
      <c r="Q163">
        <v>1099000</v>
      </c>
      <c r="R163">
        <v>0</v>
      </c>
      <c r="S163">
        <v>1101000</v>
      </c>
      <c r="T163">
        <v>996916.14</v>
      </c>
      <c r="U163">
        <v>0</v>
      </c>
      <c r="V163">
        <v>-191656.97999999998</v>
      </c>
      <c r="W163">
        <v>-142193.84999999998</v>
      </c>
      <c r="X163">
        <v>1099000</v>
      </c>
      <c r="Y163" t="s">
        <v>235</v>
      </c>
      <c r="Z163">
        <v>224642.99</v>
      </c>
      <c r="AA163">
        <v>1099000</v>
      </c>
      <c r="AB163">
        <v>998916.14</v>
      </c>
      <c r="AC163">
        <v>-9.1068116469517735E-2</v>
      </c>
      <c r="AD163">
        <v>996916.14</v>
      </c>
      <c r="AE163">
        <v>0</v>
      </c>
      <c r="AF163">
        <v>2000</v>
      </c>
      <c r="AG163" t="s">
        <v>235</v>
      </c>
      <c r="AH163">
        <v>-1.2822580406646768E-2</v>
      </c>
      <c r="AI163">
        <v>-0.3830494619313376</v>
      </c>
      <c r="AJ163">
        <v>0</v>
      </c>
      <c r="AK163">
        <v>1.8519981329184263</v>
      </c>
      <c r="AL163">
        <v>0</v>
      </c>
      <c r="AM163">
        <v>1.8079196022727271</v>
      </c>
      <c r="AN163">
        <v>2</v>
      </c>
      <c r="AO163">
        <v>6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2"/>
  <sheetViews>
    <sheetView topLeftCell="C128" workbookViewId="0">
      <selection sqref="A1:XFD1048576"/>
    </sheetView>
  </sheetViews>
  <sheetFormatPr defaultColWidth="9.1796875" defaultRowHeight="12.5"/>
  <cols>
    <col min="1" max="1" width="7.7265625" style="92" bestFit="1" customWidth="1"/>
    <col min="2" max="2" width="8.26953125" style="92" bestFit="1" customWidth="1"/>
    <col min="3" max="3" width="10" style="92" bestFit="1" customWidth="1"/>
    <col min="4" max="4" width="47.7265625" style="92" customWidth="1"/>
    <col min="5" max="5" width="10.7265625" style="3" bestFit="1" customWidth="1"/>
    <col min="6" max="6" width="14.7265625" style="2" bestFit="1" customWidth="1"/>
    <col min="7" max="7" width="10.81640625" style="93" bestFit="1" customWidth="1"/>
    <col min="8" max="8" width="10.453125" style="94" bestFit="1" customWidth="1"/>
    <col min="9" max="9" width="11.54296875" style="95" customWidth="1"/>
    <col min="10" max="10" width="10.453125" style="95" bestFit="1" customWidth="1"/>
    <col min="11" max="11" width="12.7265625" style="95" bestFit="1" customWidth="1"/>
    <col min="12" max="12" width="21.1796875" style="95" bestFit="1" customWidth="1"/>
    <col min="13" max="13" width="17.7265625" style="95" bestFit="1" customWidth="1"/>
    <col min="14" max="14" width="9.54296875" style="2" bestFit="1" customWidth="1"/>
    <col min="15" max="16384" width="9.1796875" style="2"/>
  </cols>
  <sheetData>
    <row r="1" spans="1:14" ht="31.5" customHeight="1" thickBot="1">
      <c r="A1" s="99" t="s">
        <v>729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25.5" customHeight="1" thickTop="1" thickBot="1">
      <c r="A2" s="79" t="s">
        <v>9</v>
      </c>
      <c r="B2" s="79" t="s">
        <v>10</v>
      </c>
      <c r="C2" s="79" t="s">
        <v>11</v>
      </c>
      <c r="D2" s="79" t="s">
        <v>12</v>
      </c>
      <c r="E2" s="80" t="s">
        <v>13</v>
      </c>
      <c r="F2" s="79" t="s">
        <v>730</v>
      </c>
      <c r="G2" s="81" t="s">
        <v>14</v>
      </c>
      <c r="H2" s="80" t="s">
        <v>731</v>
      </c>
      <c r="I2" s="82" t="s">
        <v>732</v>
      </c>
      <c r="J2" s="82" t="s">
        <v>733</v>
      </c>
      <c r="K2" s="83" t="s">
        <v>734</v>
      </c>
      <c r="L2" s="82" t="s">
        <v>735</v>
      </c>
      <c r="M2" s="82" t="s">
        <v>736</v>
      </c>
      <c r="N2" s="79" t="s">
        <v>737</v>
      </c>
    </row>
    <row r="3" spans="1:14" ht="25.5" customHeight="1" thickTop="1">
      <c r="A3" s="84" t="str">
        <f>VLOOKUP(B3,[1]Eproject!$A:$B,2,FALSE)</f>
        <v>CBP/P</v>
      </c>
      <c r="B3" s="4">
        <v>15313</v>
      </c>
      <c r="C3" s="84" t="str">
        <f>VLOOKUP(B3,[1]Eproject!$A:$C,3,FALSE)</f>
        <v>MOC</v>
      </c>
      <c r="D3" s="84" t="str">
        <f>VLOOKUP(B3,[1]Eproject!$A:$E,5,FALSE)</f>
        <v>Protection Relay of U4PM6101A Replacement for Updating</v>
      </c>
      <c r="E3" s="85" t="str">
        <f>VLOOKUP(B3,[1]Eproject!$A:$U,21,FALSE)</f>
        <v>973434426</v>
      </c>
      <c r="F3" s="85" t="str">
        <f>VLOOKUP(B3,[1]Eproject!$A:$J,10,FALSE)</f>
        <v>Ge Yong</v>
      </c>
      <c r="G3" s="86">
        <f>VLOOKUP(B3,[1]Eproject!$A:$P,16,FALSE)</f>
        <v>0</v>
      </c>
      <c r="H3" s="87" t="e">
        <f>VLOOKUP(E3,'[1]actual cost'!$F:$G,2,FALSE)</f>
        <v>#N/A</v>
      </c>
      <c r="I3" s="87" t="e">
        <f>VLOOKUP(E3,'[1]actual cost'!$F:$H,3,FALSE)</f>
        <v>#N/A</v>
      </c>
      <c r="J3" s="87" t="e">
        <f>VLOOKUP(E3,'[1]actual cost'!$F:$I,4,FALSE)</f>
        <v>#N/A</v>
      </c>
      <c r="K3" s="88" t="e">
        <f>IF(J3&gt;I3,0,I3-J3)</f>
        <v>#N/A</v>
      </c>
      <c r="L3" s="87" t="e">
        <f>J3+K3</f>
        <v>#N/A</v>
      </c>
      <c r="M3" s="89" t="e">
        <f>J3/H3</f>
        <v>#N/A</v>
      </c>
      <c r="N3" s="90"/>
    </row>
    <row r="4" spans="1:14" ht="25.5" customHeight="1">
      <c r="A4" s="84" t="str">
        <f>VLOOKUP(B4,[1]Eproject!$A:$B,2,FALSE)</f>
        <v>COA/A</v>
      </c>
      <c r="B4" s="4">
        <v>15309</v>
      </c>
      <c r="C4" s="84" t="str">
        <f>VLOOKUP(B4,[1]Eproject!$A:$C,3,FALSE)</f>
        <v>MOC</v>
      </c>
      <c r="D4" s="84" t="str">
        <f>VLOOKUP(B4,[1]Eproject!$A:$E,5,FALSE)</f>
        <v>Add Filter on Inlet of F430</v>
      </c>
      <c r="E4" s="85" t="str">
        <f>VLOOKUP(B4,[1]Eproject!$A:$U,21,FALSE)</f>
        <v>973506548</v>
      </c>
      <c r="F4" s="85" t="str">
        <f>VLOOKUP(B4,[1]Eproject!$A:$J,10,FALSE)</f>
        <v>Meng Yousheng</v>
      </c>
      <c r="G4" s="86">
        <f>VLOOKUP(B4,[1]Eproject!$A:$P,16,FALSE)</f>
        <v>42348</v>
      </c>
      <c r="H4" s="87" t="e">
        <f>VLOOKUP(E4,'[1]actual cost'!$F:$G,2,FALSE)</f>
        <v>#N/A</v>
      </c>
      <c r="I4" s="87" t="e">
        <f>VLOOKUP(E4,'[1]actual cost'!$F:$H,3,FALSE)</f>
        <v>#N/A</v>
      </c>
      <c r="J4" s="87" t="e">
        <f>VLOOKUP(E4,'[1]actual cost'!$F:$I,4,FALSE)</f>
        <v>#N/A</v>
      </c>
      <c r="K4" s="88" t="e">
        <f t="shared" ref="K4:K67" si="0">IF(J4&gt;I4,0,I4-J4)</f>
        <v>#N/A</v>
      </c>
      <c r="L4" s="87" t="e">
        <f t="shared" ref="L4:L67" si="1">J4+K4</f>
        <v>#N/A</v>
      </c>
      <c r="M4" s="89" t="e">
        <f t="shared" ref="M4:M67" si="2">J4/H4</f>
        <v>#N/A</v>
      </c>
      <c r="N4" s="90"/>
    </row>
    <row r="5" spans="1:14" ht="25.5" customHeight="1">
      <c r="A5" s="84" t="str">
        <f>VLOOKUP(B5,[1]Eproject!$A:$B,2,FALSE)</f>
        <v>CEP/E</v>
      </c>
      <c r="B5" s="4">
        <v>15307</v>
      </c>
      <c r="C5" s="84" t="str">
        <f>VLOOKUP(B5,[1]Eproject!$A:$C,3,FALSE)</f>
        <v>MOC</v>
      </c>
      <c r="D5" s="84" t="str">
        <f>VLOOKUP(B5,[1]Eproject!$A:$E,5,FALSE)</f>
        <v>Add Tie-in for Chiller U3777</v>
      </c>
      <c r="E5" s="85" t="str">
        <f>VLOOKUP(B5,[1]Eproject!$A:$U,21,FALSE)</f>
        <v>973507320</v>
      </c>
      <c r="F5" s="85" t="str">
        <f>VLOOKUP(B5,[1]Eproject!$A:$J,10,FALSE)</f>
        <v>Wang Zhigao</v>
      </c>
      <c r="G5" s="86">
        <f>VLOOKUP(B5,[1]Eproject!$A:$P,16,FALSE)</f>
        <v>0</v>
      </c>
      <c r="H5" s="87">
        <f>VLOOKUP(E5,'[1]actual cost'!$F:$G,2,FALSE)</f>
        <v>33800</v>
      </c>
      <c r="I5" s="87">
        <f>VLOOKUP(E5,'[1]actual cost'!$F:$H,3,FALSE)</f>
        <v>23800</v>
      </c>
      <c r="J5" s="87">
        <f>VLOOKUP(E5,'[1]actual cost'!$F:$I,4,FALSE)</f>
        <v>17020</v>
      </c>
      <c r="K5" s="88">
        <f t="shared" si="0"/>
        <v>6780</v>
      </c>
      <c r="L5" s="87">
        <f t="shared" si="1"/>
        <v>23800</v>
      </c>
      <c r="M5" s="89">
        <f t="shared" si="2"/>
        <v>0.50355029585798816</v>
      </c>
      <c r="N5" s="90"/>
    </row>
    <row r="6" spans="1:14" ht="25.5" customHeight="1">
      <c r="A6" s="84" t="str">
        <f>VLOOKUP(B6,[1]Eproject!$A:$B,2,FALSE)</f>
        <v>CEP/E</v>
      </c>
      <c r="B6" s="4">
        <v>15304</v>
      </c>
      <c r="C6" s="84" t="str">
        <f>VLOOKUP(B6,[1]Eproject!$A:$C,3,FALSE)</f>
        <v>MOC</v>
      </c>
      <c r="D6" s="84" t="str">
        <f>VLOOKUP(B6,[1]Eproject!$A:$E,5,FALSE)</f>
        <v>Add a Filter at Outlet of P5311</v>
      </c>
      <c r="E6" s="85" t="str">
        <f>VLOOKUP(B6,[1]Eproject!$A:$U,21,FALSE)</f>
        <v>973507099</v>
      </c>
      <c r="F6" s="85" t="str">
        <f>VLOOKUP(B6,[1]Eproject!$A:$J,10,FALSE)</f>
        <v>Li Jun</v>
      </c>
      <c r="G6" s="86">
        <f>VLOOKUP(B6,[1]Eproject!$A:$P,16,FALSE)</f>
        <v>0</v>
      </c>
      <c r="H6" s="87">
        <f>VLOOKUP(E6,'[1]actual cost'!$F:$G,2,FALSE)</f>
        <v>23800</v>
      </c>
      <c r="I6" s="87">
        <f>VLOOKUP(E6,'[1]actual cost'!$F:$H,3,FALSE)</f>
        <v>23800</v>
      </c>
      <c r="J6" s="87">
        <f>VLOOKUP(E6,'[1]actual cost'!$F:$I,4,FALSE)</f>
        <v>7200</v>
      </c>
      <c r="K6" s="88">
        <f t="shared" si="0"/>
        <v>16600</v>
      </c>
      <c r="L6" s="87">
        <f t="shared" si="1"/>
        <v>23800</v>
      </c>
      <c r="M6" s="89">
        <f t="shared" si="2"/>
        <v>0.30252100840336132</v>
      </c>
      <c r="N6" s="90"/>
    </row>
    <row r="7" spans="1:14" ht="25.5" customHeight="1">
      <c r="A7" s="84" t="str">
        <f>VLOOKUP(B7,[1]Eproject!$A:$B,2,FALSE)</f>
        <v>CBP/B</v>
      </c>
      <c r="B7" s="4">
        <v>15303</v>
      </c>
      <c r="C7" s="84" t="str">
        <f>VLOOKUP(B7,[1]Eproject!$A:$C,3,FALSE)</f>
        <v>MOC</v>
      </c>
      <c r="D7" s="84" t="str">
        <f>VLOOKUP(B7,[1]Eproject!$A:$E,5,FALSE)</f>
        <v>Connect the Original and New Fuel Oil Line in BD</v>
      </c>
      <c r="E7" s="85" t="str">
        <f>VLOOKUP(B7,[1]Eproject!$A:$U,21,FALSE)</f>
        <v>973519560</v>
      </c>
      <c r="F7" s="85" t="str">
        <f>VLOOKUP(B7,[1]Eproject!$A:$J,10,FALSE)</f>
        <v>Wang Can</v>
      </c>
      <c r="G7" s="86">
        <f>VLOOKUP(B7,[1]Eproject!$A:$P,16,FALSE)</f>
        <v>0</v>
      </c>
      <c r="H7" s="87" t="e">
        <f>VLOOKUP(E7,'[1]actual cost'!$F:$G,2,FALSE)</f>
        <v>#N/A</v>
      </c>
      <c r="I7" s="87" t="e">
        <f>VLOOKUP(E7,'[1]actual cost'!$F:$H,3,FALSE)</f>
        <v>#N/A</v>
      </c>
      <c r="J7" s="87" t="e">
        <f>VLOOKUP(E7,'[1]actual cost'!$F:$I,4,FALSE)</f>
        <v>#N/A</v>
      </c>
      <c r="K7" s="88" t="e">
        <f t="shared" si="0"/>
        <v>#N/A</v>
      </c>
      <c r="L7" s="87" t="e">
        <f t="shared" si="1"/>
        <v>#N/A</v>
      </c>
      <c r="M7" s="89" t="e">
        <f t="shared" si="2"/>
        <v>#N/A</v>
      </c>
      <c r="N7" s="90"/>
    </row>
    <row r="8" spans="1:14" ht="25.5" customHeight="1">
      <c r="A8" s="84" t="str">
        <f>VLOOKUP(B8,[1]Eproject!$A:$B,2,FALSE)</f>
        <v>CEP/E</v>
      </c>
      <c r="B8" s="4">
        <v>15302</v>
      </c>
      <c r="C8" s="84" t="str">
        <f>VLOOKUP(B8,[1]Eproject!$A:$C,3,FALSE)</f>
        <v>MOC</v>
      </c>
      <c r="D8" s="84" t="str">
        <f>VLOOKUP(B8,[1]Eproject!$A:$E,5,FALSE)</f>
        <v>Add a Spring Hanger to T13017-1</v>
      </c>
      <c r="E8" s="85" t="str">
        <f>VLOOKUP(B8,[1]Eproject!$A:$U,21,FALSE)</f>
        <v>973378059</v>
      </c>
      <c r="F8" s="85" t="str">
        <f>VLOOKUP(B8,[1]Eproject!$A:$J,10,FALSE)</f>
        <v>Gu Jingfeng</v>
      </c>
      <c r="G8" s="86">
        <f>VLOOKUP(B8,[1]Eproject!$A:$P,16,FALSE)</f>
        <v>0</v>
      </c>
      <c r="H8" s="87" t="e">
        <f>VLOOKUP(E8,'[1]actual cost'!$F:$G,2,FALSE)</f>
        <v>#N/A</v>
      </c>
      <c r="I8" s="87" t="e">
        <f>VLOOKUP(E8,'[1]actual cost'!$F:$H,3,FALSE)</f>
        <v>#N/A</v>
      </c>
      <c r="J8" s="87" t="e">
        <f>VLOOKUP(E8,'[1]actual cost'!$F:$I,4,FALSE)</f>
        <v>#N/A</v>
      </c>
      <c r="K8" s="88" t="e">
        <f t="shared" si="0"/>
        <v>#N/A</v>
      </c>
      <c r="L8" s="87" t="e">
        <f t="shared" si="1"/>
        <v>#N/A</v>
      </c>
      <c r="M8" s="89" t="e">
        <f t="shared" si="2"/>
        <v>#N/A</v>
      </c>
      <c r="N8" s="90"/>
    </row>
    <row r="9" spans="1:14" ht="25.5" customHeight="1">
      <c r="A9" s="84" t="str">
        <f>VLOOKUP(B9,[1]Eproject!$A:$B,2,FALSE)</f>
        <v>CBP/B</v>
      </c>
      <c r="B9" s="4">
        <v>15299</v>
      </c>
      <c r="C9" s="84" t="str">
        <f>VLOOKUP(B9,[1]Eproject!$A:$C,3,FALSE)</f>
        <v>MOC</v>
      </c>
      <c r="D9" s="84" t="str">
        <f>VLOOKUP(B9,[1]Eproject!$A:$E,5,FALSE)</f>
        <v>Redesign&amp; Reinstall the Fuel Oil Line from BD to EU Piperack</v>
      </c>
      <c r="E9" s="85" t="str">
        <f>VLOOKUP(B9,[1]Eproject!$A:$U,21,FALSE)</f>
        <v>973529386</v>
      </c>
      <c r="F9" s="85" t="str">
        <f>VLOOKUP(B9,[1]Eproject!$A:$J,10,FALSE)</f>
        <v>Wang Can</v>
      </c>
      <c r="G9" s="86">
        <f>VLOOKUP(B9,[1]Eproject!$A:$P,16,FALSE)</f>
        <v>0</v>
      </c>
      <c r="H9" s="87" t="e">
        <f>VLOOKUP(E9,'[1]actual cost'!$F:$G,2,FALSE)</f>
        <v>#N/A</v>
      </c>
      <c r="I9" s="87" t="e">
        <f>VLOOKUP(E9,'[1]actual cost'!$F:$H,3,FALSE)</f>
        <v>#N/A</v>
      </c>
      <c r="J9" s="87" t="e">
        <f>VLOOKUP(E9,'[1]actual cost'!$F:$I,4,FALSE)</f>
        <v>#N/A</v>
      </c>
      <c r="K9" s="88" t="e">
        <f t="shared" si="0"/>
        <v>#N/A</v>
      </c>
      <c r="L9" s="87" t="e">
        <f t="shared" si="1"/>
        <v>#N/A</v>
      </c>
      <c r="M9" s="89" t="e">
        <f t="shared" si="2"/>
        <v>#N/A</v>
      </c>
      <c r="N9" s="90"/>
    </row>
    <row r="10" spans="1:14" ht="25.5" customHeight="1">
      <c r="A10" s="84" t="str">
        <f>VLOOKUP(B10,[1]Eproject!$A:$B,2,FALSE)</f>
        <v>CBP/S</v>
      </c>
      <c r="B10" s="4">
        <v>15294</v>
      </c>
      <c r="C10" s="84" t="str">
        <f>VLOOKUP(B10,[1]Eproject!$A:$C,3,FALSE)</f>
        <v>MOC</v>
      </c>
      <c r="D10" s="84" t="str">
        <f>VLOOKUP(B10,[1]Eproject!$A:$E,5,FALSE)</f>
        <v>Adding H2 Detectors for Coldbox's Leakage</v>
      </c>
      <c r="E10" s="85" t="str">
        <f>VLOOKUP(B10,[1]Eproject!$A:$U,21,FALSE)</f>
        <v>973495739</v>
      </c>
      <c r="F10" s="85" t="str">
        <f>VLOOKUP(B10,[1]Eproject!$A:$J,10,FALSE)</f>
        <v>Gong Feibao</v>
      </c>
      <c r="G10" s="86">
        <f>VLOOKUP(B10,[1]Eproject!$A:$P,16,FALSE)</f>
        <v>0</v>
      </c>
      <c r="H10" s="87">
        <f>VLOOKUP(E10,'[1]actual cost'!$F:$G,2,FALSE)</f>
        <v>121000</v>
      </c>
      <c r="I10" s="87">
        <f>VLOOKUP(E10,'[1]actual cost'!$F:$H,3,FALSE)</f>
        <v>105859.22</v>
      </c>
      <c r="J10" s="87">
        <f>VLOOKUP(E10,'[1]actual cost'!$F:$I,4,FALSE)</f>
        <v>65708.160000000003</v>
      </c>
      <c r="K10" s="88">
        <f t="shared" si="0"/>
        <v>40151.06</v>
      </c>
      <c r="L10" s="87">
        <f t="shared" si="1"/>
        <v>105859.22</v>
      </c>
      <c r="M10" s="89">
        <f t="shared" si="2"/>
        <v>0.54304264462809915</v>
      </c>
      <c r="N10" s="90"/>
    </row>
    <row r="11" spans="1:14" ht="25.5" customHeight="1">
      <c r="A11" s="84" t="str">
        <f>VLOOKUP(B11,[1]Eproject!$A:$B,2,FALSE)</f>
        <v>CEP/P</v>
      </c>
      <c r="B11" s="4">
        <v>15282</v>
      </c>
      <c r="C11" s="84" t="str">
        <f>VLOOKUP(B11,[1]Eproject!$A:$C,3,FALSE)</f>
        <v>MOC</v>
      </c>
      <c r="D11" s="84" t="str">
        <f>VLOOKUP(B11,[1]Eproject!$A:$E,5,FALSE)</f>
        <v>Add Liquid Waste tank</v>
      </c>
      <c r="E11" s="85" t="str">
        <f>VLOOKUP(B11,[1]Eproject!$A:$U,21,FALSE)</f>
        <v>973471450</v>
      </c>
      <c r="F11" s="85" t="str">
        <f>VLOOKUP(B11,[1]Eproject!$A:$J,10,FALSE)</f>
        <v>Gu Jingfeng</v>
      </c>
      <c r="G11" s="86">
        <f>VLOOKUP(B11,[1]Eproject!$A:$P,16,FALSE)</f>
        <v>0</v>
      </c>
      <c r="H11" s="87">
        <f>VLOOKUP(E11,'[1]actual cost'!$F:$G,2,FALSE)</f>
        <v>39050</v>
      </c>
      <c r="I11" s="87">
        <f>VLOOKUP(E11,'[1]actual cost'!$F:$H,3,FALSE)</f>
        <v>0</v>
      </c>
      <c r="J11" s="87">
        <f>VLOOKUP(E11,'[1]actual cost'!$F:$I,4,FALSE)</f>
        <v>6600</v>
      </c>
      <c r="K11" s="88">
        <f t="shared" si="0"/>
        <v>0</v>
      </c>
      <c r="L11" s="87">
        <f t="shared" si="1"/>
        <v>6600</v>
      </c>
      <c r="M11" s="89">
        <f t="shared" si="2"/>
        <v>0.16901408450704225</v>
      </c>
      <c r="N11" s="90"/>
    </row>
    <row r="12" spans="1:14" ht="25.5" customHeight="1">
      <c r="A12" s="84" t="str">
        <f>VLOOKUP(B12,[1]Eproject!$A:$B,2,FALSE)</f>
        <v>COA/A</v>
      </c>
      <c r="B12" s="4">
        <v>15280</v>
      </c>
      <c r="C12" s="84" t="str">
        <f>VLOOKUP(B12,[1]Eproject!$A:$C,3,FALSE)</f>
        <v>MOC</v>
      </c>
      <c r="D12" s="84" t="str">
        <f>VLOOKUP(B12,[1]Eproject!$A:$E,5,FALSE)</f>
        <v>Add Local Pressure Gauge on Inlet P430</v>
      </c>
      <c r="E12" s="85" t="str">
        <f>VLOOKUP(B12,[1]Eproject!$A:$U,21,FALSE)</f>
        <v>973470849</v>
      </c>
      <c r="F12" s="85" t="str">
        <f>VLOOKUP(B12,[1]Eproject!$A:$J,10,FALSE)</f>
        <v>Meng Yousheng</v>
      </c>
      <c r="G12" s="86">
        <f>VLOOKUP(B12,[1]Eproject!$A:$P,16,FALSE)</f>
        <v>0</v>
      </c>
      <c r="H12" s="87">
        <f>VLOOKUP(E12,'[1]actual cost'!$F:$G,2,FALSE)</f>
        <v>15000</v>
      </c>
      <c r="I12" s="87">
        <f>VLOOKUP(E12,'[1]actual cost'!$F:$H,3,FALSE)</f>
        <v>9400</v>
      </c>
      <c r="J12" s="87">
        <f>VLOOKUP(E12,'[1]actual cost'!$F:$I,4,FALSE)</f>
        <v>2750</v>
      </c>
      <c r="K12" s="88">
        <f t="shared" si="0"/>
        <v>6650</v>
      </c>
      <c r="L12" s="87">
        <f t="shared" si="1"/>
        <v>9400</v>
      </c>
      <c r="M12" s="89">
        <f t="shared" si="2"/>
        <v>0.18333333333333332</v>
      </c>
      <c r="N12" s="90"/>
    </row>
    <row r="13" spans="1:14" ht="25.5" customHeight="1">
      <c r="A13" s="84" t="str">
        <f>VLOOKUP(B13,[1]Eproject!$A:$B,2,FALSE)</f>
        <v>CBP/C</v>
      </c>
      <c r="B13" s="4">
        <v>15276</v>
      </c>
      <c r="C13" s="84" t="str">
        <f>VLOOKUP(B13,[1]Eproject!$A:$C,3,FALSE)</f>
        <v>MOC</v>
      </c>
      <c r="D13" s="84" t="str">
        <f>VLOOKUP(B13,[1]Eproject!$A:$E,5,FALSE)</f>
        <v>Modify the Gas Sampler Type to Closed Loop Sampler at  Prolysis Gasoline Unit(PGU)</v>
      </c>
      <c r="E13" s="85" t="str">
        <f>VLOOKUP(B13,[1]Eproject!$A:$U,21,FALSE)</f>
        <v>973482590</v>
      </c>
      <c r="F13" s="85" t="str">
        <f>VLOOKUP(B13,[1]Eproject!$A:$J,10,FALSE)</f>
        <v>Sun Aihong</v>
      </c>
      <c r="G13" s="86">
        <f>VLOOKUP(B13,[1]Eproject!$A:$P,16,FALSE)</f>
        <v>0</v>
      </c>
      <c r="H13" s="87">
        <f>VLOOKUP(E13,'[1]actual cost'!$F:$G,2,FALSE)</f>
        <v>20000</v>
      </c>
      <c r="I13" s="87">
        <f>VLOOKUP(E13,'[1]actual cost'!$F:$H,3,FALSE)</f>
        <v>17520</v>
      </c>
      <c r="J13" s="87">
        <f>VLOOKUP(E13,'[1]actual cost'!$F:$I,4,FALSE)</f>
        <v>4400</v>
      </c>
      <c r="K13" s="88">
        <f t="shared" si="0"/>
        <v>13120</v>
      </c>
      <c r="L13" s="87">
        <f t="shared" si="1"/>
        <v>17520</v>
      </c>
      <c r="M13" s="89">
        <f t="shared" si="2"/>
        <v>0.22</v>
      </c>
      <c r="N13" s="90"/>
    </row>
    <row r="14" spans="1:14" ht="25.5" customHeight="1">
      <c r="A14" s="84" t="str">
        <f>VLOOKUP(B14,[1]Eproject!$A:$B,2,FALSE)</f>
        <v>CBP/C</v>
      </c>
      <c r="B14" s="4">
        <v>15275</v>
      </c>
      <c r="C14" s="84" t="str">
        <f>VLOOKUP(B14,[1]Eproject!$A:$C,3,FALSE)</f>
        <v>MOC</v>
      </c>
      <c r="D14" s="84" t="str">
        <f>VLOOKUP(B14,[1]Eproject!$A:$E,5,FALSE)</f>
        <v>Modify the EBO Product Sampler Type to Closed Loop Sampler at Quench Section</v>
      </c>
      <c r="E14" s="85" t="str">
        <f>VLOOKUP(B14,[1]Eproject!$A:$U,21,FALSE)</f>
        <v>973482589</v>
      </c>
      <c r="F14" s="85" t="str">
        <f>VLOOKUP(B14,[1]Eproject!$A:$J,10,FALSE)</f>
        <v>Sun Aihong</v>
      </c>
      <c r="G14" s="86">
        <f>VLOOKUP(B14,[1]Eproject!$A:$P,16,FALSE)</f>
        <v>0</v>
      </c>
      <c r="H14" s="87">
        <f>VLOOKUP(E14,'[1]actual cost'!$F:$G,2,FALSE)</f>
        <v>20000</v>
      </c>
      <c r="I14" s="87">
        <f>VLOOKUP(E14,'[1]actual cost'!$F:$H,3,FALSE)</f>
        <v>17520</v>
      </c>
      <c r="J14" s="87">
        <f>VLOOKUP(E14,'[1]actual cost'!$F:$I,4,FALSE)</f>
        <v>0</v>
      </c>
      <c r="K14" s="88">
        <f t="shared" si="0"/>
        <v>17520</v>
      </c>
      <c r="L14" s="87">
        <f t="shared" si="1"/>
        <v>17520</v>
      </c>
      <c r="M14" s="89">
        <f t="shared" si="2"/>
        <v>0</v>
      </c>
      <c r="N14" s="90"/>
    </row>
    <row r="15" spans="1:14" ht="25.5" customHeight="1">
      <c r="A15" s="84" t="str">
        <f>VLOOKUP(B15,[1]Eproject!$A:$B,2,FALSE)</f>
        <v>CTE</v>
      </c>
      <c r="B15" s="4">
        <v>15271</v>
      </c>
      <c r="C15" s="84" t="str">
        <f>VLOOKUP(B15,[1]Eproject!$A:$C,3,FALSE)</f>
        <v>MOC</v>
      </c>
      <c r="D15" s="84" t="str">
        <f>VLOOKUP(B15,[1]Eproject!$A:$E,5,FALSE)</f>
        <v>Modification of Road Lamp at North Gate on the Yangba raod.</v>
      </c>
      <c r="E15" s="85" t="str">
        <f>VLOOKUP(B15,[1]Eproject!$A:$U,21,FALSE)</f>
        <v>973487007</v>
      </c>
      <c r="F15" s="85" t="str">
        <f>VLOOKUP(B15,[1]Eproject!$A:$J,10,FALSE)</f>
        <v>Bian Jiacai</v>
      </c>
      <c r="G15" s="86">
        <f>VLOOKUP(B15,[1]Eproject!$A:$P,16,FALSE)</f>
        <v>0</v>
      </c>
      <c r="H15" s="87">
        <f>VLOOKUP(E15,'[1]actual cost'!$F:$G,2,FALSE)</f>
        <v>119789</v>
      </c>
      <c r="I15" s="87">
        <f>VLOOKUP(E15,'[1]actual cost'!$F:$H,3,FALSE)</f>
        <v>75265.27</v>
      </c>
      <c r="J15" s="87">
        <f>VLOOKUP(E15,'[1]actual cost'!$F:$I,4,FALSE)</f>
        <v>5500</v>
      </c>
      <c r="K15" s="88">
        <f t="shared" si="0"/>
        <v>69765.27</v>
      </c>
      <c r="L15" s="87">
        <f t="shared" si="1"/>
        <v>75265.27</v>
      </c>
      <c r="M15" s="89">
        <f t="shared" si="2"/>
        <v>4.5914065565285628E-2</v>
      </c>
      <c r="N15" s="90"/>
    </row>
    <row r="16" spans="1:14" ht="25.5" customHeight="1">
      <c r="A16" s="84" t="str">
        <f>VLOOKUP(B16,[1]Eproject!$A:$B,2,FALSE)</f>
        <v>CEP/E</v>
      </c>
      <c r="B16" s="4">
        <v>15269</v>
      </c>
      <c r="C16" s="84" t="str">
        <f>VLOOKUP(B16,[1]Eproject!$A:$C,3,FALSE)</f>
        <v>MOC</v>
      </c>
      <c r="D16" s="84" t="str">
        <f>VLOOKUP(B16,[1]Eproject!$A:$E,5,FALSE)</f>
        <v>EO Analyzer House Air Conditioning System Modification</v>
      </c>
      <c r="E16" s="85" t="str">
        <f>VLOOKUP(B16,[1]Eproject!$A:$U,21,FALSE)</f>
        <v>973454483</v>
      </c>
      <c r="F16" s="85" t="str">
        <f>VLOOKUP(B16,[1]Eproject!$A:$J,10,FALSE)</f>
        <v>Wang Wei</v>
      </c>
      <c r="G16" s="86">
        <f>VLOOKUP(B16,[1]Eproject!$A:$P,16,FALSE)</f>
        <v>0</v>
      </c>
      <c r="H16" s="87">
        <f>VLOOKUP(E16,'[1]actual cost'!$F:$G,2,FALSE)</f>
        <v>680000</v>
      </c>
      <c r="I16" s="87">
        <f>VLOOKUP(E16,'[1]actual cost'!$F:$H,3,FALSE)</f>
        <v>339750</v>
      </c>
      <c r="J16" s="87">
        <f>VLOOKUP(E16,'[1]actual cost'!$F:$I,4,FALSE)</f>
        <v>4400</v>
      </c>
      <c r="K16" s="88">
        <f t="shared" si="0"/>
        <v>335350</v>
      </c>
      <c r="L16" s="87">
        <f t="shared" si="1"/>
        <v>339750</v>
      </c>
      <c r="M16" s="89">
        <f t="shared" si="2"/>
        <v>6.4705882352941177E-3</v>
      </c>
      <c r="N16" s="91"/>
    </row>
    <row r="17" spans="1:14" ht="25.5" customHeight="1">
      <c r="A17" s="84" t="str">
        <f>VLOOKUP(B17,[1]Eproject!$A:$B,2,FALSE)</f>
        <v>COO/A</v>
      </c>
      <c r="B17" s="4">
        <v>15261</v>
      </c>
      <c r="C17" s="84" t="str">
        <f>VLOOKUP(B17,[1]Eproject!$A:$C,3,FALSE)</f>
        <v>MOC</v>
      </c>
      <c r="D17" s="84" t="str">
        <f>VLOOKUP(B17,[1]Eproject!$A:$E,5,FALSE)</f>
        <v>Add Drain Valves</v>
      </c>
      <c r="E17" s="85" t="str">
        <f>VLOOKUP(B17,[1]Eproject!$A:$U,21,FALSE)</f>
        <v>973437650</v>
      </c>
      <c r="F17" s="85" t="str">
        <f>VLOOKUP(B17,[1]Eproject!$A:$J,10,FALSE)</f>
        <v>Chen Yuxin</v>
      </c>
      <c r="G17" s="86">
        <f>VLOOKUP(B17,[1]Eproject!$A:$P,16,FALSE)</f>
        <v>42300</v>
      </c>
      <c r="H17" s="87">
        <f>VLOOKUP(E17,'[1]actual cost'!$F:$G,2,FALSE)</f>
        <v>0</v>
      </c>
      <c r="I17" s="87">
        <f>VLOOKUP(E17,'[1]actual cost'!$F:$H,3,FALSE)</f>
        <v>0</v>
      </c>
      <c r="J17" s="87">
        <f>VLOOKUP(E17,'[1]actual cost'!$F:$I,4,FALSE)</f>
        <v>0</v>
      </c>
      <c r="K17" s="88">
        <f t="shared" si="0"/>
        <v>0</v>
      </c>
      <c r="L17" s="87">
        <f t="shared" si="1"/>
        <v>0</v>
      </c>
      <c r="M17" s="89" t="e">
        <f t="shared" si="2"/>
        <v>#DIV/0!</v>
      </c>
      <c r="N17" s="91"/>
    </row>
    <row r="18" spans="1:14" ht="25.5" customHeight="1">
      <c r="A18" s="84" t="str">
        <f>VLOOKUP(B18,[1]Eproject!$A:$B,2,FALSE)</f>
        <v>COO/A</v>
      </c>
      <c r="B18" s="4">
        <v>15249</v>
      </c>
      <c r="C18" s="84" t="str">
        <f>VLOOKUP(B18,[1]Eproject!$A:$C,3,FALSE)</f>
        <v>MOC</v>
      </c>
      <c r="D18" s="84" t="str">
        <f>VLOOKUP(B18,[1]Eproject!$A:$E,5,FALSE)</f>
        <v>Add a Set of Drain Valves and Sightglass on K4800A/B and K4992A/B with EHT</v>
      </c>
      <c r="E18" s="85" t="str">
        <f>VLOOKUP(B18,[1]Eproject!$A:$U,21,FALSE)</f>
        <v>973458234</v>
      </c>
      <c r="F18" s="85" t="str">
        <f>VLOOKUP(B18,[1]Eproject!$A:$J,10,FALSE)</f>
        <v>Li Shouqing</v>
      </c>
      <c r="G18" s="86">
        <f>VLOOKUP(B18,[1]Eproject!$A:$P,16,FALSE)</f>
        <v>0</v>
      </c>
      <c r="H18" s="87">
        <f>VLOOKUP(E18,'[1]actual cost'!$F:$G,2,FALSE)</f>
        <v>150720</v>
      </c>
      <c r="I18" s="87">
        <f>VLOOKUP(E18,'[1]actual cost'!$F:$H,3,FALSE)</f>
        <v>122883</v>
      </c>
      <c r="J18" s="87">
        <f>VLOOKUP(E18,'[1]actual cost'!$F:$I,4,FALSE)</f>
        <v>25300</v>
      </c>
      <c r="K18" s="88">
        <f t="shared" si="0"/>
        <v>97583</v>
      </c>
      <c r="L18" s="87">
        <f t="shared" si="1"/>
        <v>122883</v>
      </c>
      <c r="M18" s="89">
        <f t="shared" si="2"/>
        <v>0.16786093418259024</v>
      </c>
      <c r="N18" s="90"/>
    </row>
    <row r="19" spans="1:14" ht="25.5" customHeight="1">
      <c r="A19" s="84" t="str">
        <f>VLOOKUP(B19,[1]Eproject!$A:$B,2,FALSE)</f>
        <v>COO/C</v>
      </c>
      <c r="B19" s="4">
        <v>15244</v>
      </c>
      <c r="C19" s="84" t="str">
        <f>VLOOKUP(B19,[1]Eproject!$A:$C,3,FALSE)</f>
        <v>MOC</v>
      </c>
      <c r="D19" s="84" t="str">
        <f>VLOOKUP(B19,[1]Eproject!$A:$E,5,FALSE)</f>
        <v>Modify the Cofferdam of Waste Oil IBCs</v>
      </c>
      <c r="E19" s="85" t="str">
        <f>VLOOKUP(B19,[1]Eproject!$A:$U,21,FALSE)</f>
        <v>973386824</v>
      </c>
      <c r="F19" s="85" t="str">
        <f>VLOOKUP(B19,[1]Eproject!$A:$J,10,FALSE)</f>
        <v>Xia Qun</v>
      </c>
      <c r="G19" s="86">
        <f>VLOOKUP(B19,[1]Eproject!$A:$P,16,FALSE)</f>
        <v>42297</v>
      </c>
      <c r="H19" s="87">
        <f>VLOOKUP(E19,'[1]actual cost'!$F:$G,2,FALSE)</f>
        <v>27825</v>
      </c>
      <c r="I19" s="87">
        <f>VLOOKUP(E19,'[1]actual cost'!$F:$H,3,FALSE)</f>
        <v>27705</v>
      </c>
      <c r="J19" s="87">
        <f>VLOOKUP(E19,'[1]actual cost'!$F:$I,4,FALSE)</f>
        <v>14313.9</v>
      </c>
      <c r="K19" s="88">
        <f t="shared" si="0"/>
        <v>13391.1</v>
      </c>
      <c r="L19" s="87">
        <f t="shared" si="1"/>
        <v>27705</v>
      </c>
      <c r="M19" s="89">
        <f t="shared" si="2"/>
        <v>0.51442587601078171</v>
      </c>
      <c r="N19" s="90"/>
    </row>
    <row r="20" spans="1:14" ht="25.5" customHeight="1">
      <c r="A20" s="84" t="str">
        <f>VLOOKUP(B20,[1]Eproject!$A:$B,2,FALSE)</f>
        <v>CBP/P</v>
      </c>
      <c r="B20" s="4">
        <v>15238</v>
      </c>
      <c r="C20" s="84" t="str">
        <f>VLOOKUP(B20,[1]Eproject!$A:$C,3,FALSE)</f>
        <v>MOC</v>
      </c>
      <c r="D20" s="84" t="str">
        <f>VLOOKUP(B20,[1]Eproject!$A:$E,5,FALSE)</f>
        <v>Add Grid and Lock for U456-TR-001/002/003/004/005/006</v>
      </c>
      <c r="E20" s="85" t="str">
        <f>VLOOKUP(B20,[1]Eproject!$A:$U,21,FALSE)</f>
        <v>973344599</v>
      </c>
      <c r="F20" s="85" t="str">
        <f>VLOOKUP(B20,[1]Eproject!$A:$J,10,FALSE)</f>
        <v>Wang Shicheng</v>
      </c>
      <c r="G20" s="86">
        <f>VLOOKUP(B20,[1]Eproject!$A:$P,16,FALSE)</f>
        <v>0</v>
      </c>
      <c r="H20" s="87">
        <f>VLOOKUP(E20,'[1]actual cost'!$F:$G,2,FALSE)</f>
        <v>122500</v>
      </c>
      <c r="I20" s="87">
        <f>VLOOKUP(E20,'[1]actual cost'!$F:$H,3,FALSE)</f>
        <v>139962.5</v>
      </c>
      <c r="J20" s="87">
        <f>VLOOKUP(E20,'[1]actual cost'!$F:$I,4,FALSE)</f>
        <v>2475</v>
      </c>
      <c r="K20" s="88">
        <f t="shared" si="0"/>
        <v>137487.5</v>
      </c>
      <c r="L20" s="87">
        <f t="shared" si="1"/>
        <v>139962.5</v>
      </c>
      <c r="M20" s="89">
        <f t="shared" si="2"/>
        <v>2.0204081632653061E-2</v>
      </c>
      <c r="N20" s="90"/>
    </row>
    <row r="21" spans="1:14" ht="25.5" customHeight="1">
      <c r="A21" s="84" t="str">
        <f>VLOOKUP(B21,[1]Eproject!$A:$B,2,FALSE)</f>
        <v>CBP/S</v>
      </c>
      <c r="B21" s="4">
        <v>15235</v>
      </c>
      <c r="C21" s="84" t="str">
        <f>VLOOKUP(B21,[1]Eproject!$A:$C,3,FALSE)</f>
        <v>MOC</v>
      </c>
      <c r="D21" s="84" t="str">
        <f>VLOOKUP(B21,[1]Eproject!$A:$E,5,FALSE)</f>
        <v>Add Temporary Piping to V1202 from P1201 Outlet</v>
      </c>
      <c r="E21" s="85" t="str">
        <f>VLOOKUP(B21,[1]Eproject!$A:$U,21,FALSE)</f>
        <v>973376659</v>
      </c>
      <c r="F21" s="85" t="str">
        <f>VLOOKUP(B21,[1]Eproject!$A:$J,10,FALSE)</f>
        <v>Wang Can</v>
      </c>
      <c r="G21" s="86">
        <f>VLOOKUP(B21,[1]Eproject!$A:$P,16,FALSE)</f>
        <v>42291</v>
      </c>
      <c r="H21" s="87">
        <f>VLOOKUP(E21,'[1]actual cost'!$F:$G,2,FALSE)</f>
        <v>88170</v>
      </c>
      <c r="I21" s="87">
        <f>VLOOKUP(E21,'[1]actual cost'!$F:$H,3,FALSE)</f>
        <v>90969.56</v>
      </c>
      <c r="J21" s="87">
        <f>VLOOKUP(E21,'[1]actual cost'!$F:$I,4,FALSE)</f>
        <v>73325.48</v>
      </c>
      <c r="K21" s="88">
        <f t="shared" si="0"/>
        <v>17644.080000000002</v>
      </c>
      <c r="L21" s="87">
        <f t="shared" si="1"/>
        <v>90969.56</v>
      </c>
      <c r="M21" s="89">
        <f t="shared" si="2"/>
        <v>0.83163751843030509</v>
      </c>
      <c r="N21" s="90"/>
    </row>
    <row r="22" spans="1:14" ht="25.5" customHeight="1">
      <c r="A22" s="84" t="str">
        <f>VLOOKUP(B22,[1]Eproject!$A:$B,2,FALSE)</f>
        <v>COO/C</v>
      </c>
      <c r="B22" s="4">
        <v>15234</v>
      </c>
      <c r="C22" s="84" t="str">
        <f>VLOOKUP(B22,[1]Eproject!$A:$C,3,FALSE)</f>
        <v>MOC</v>
      </c>
      <c r="D22" s="84" t="str">
        <f>VLOOKUP(B22,[1]Eproject!$A:$E,5,FALSE)</f>
        <v>Add a Cofferdam around P3812</v>
      </c>
      <c r="E22" s="85" t="str">
        <f>VLOOKUP(B22,[1]Eproject!$A:$U,21,FALSE)</f>
        <v>973378581</v>
      </c>
      <c r="F22" s="85" t="str">
        <f>VLOOKUP(B22,[1]Eproject!$A:$J,10,FALSE)</f>
        <v>Xia Qun</v>
      </c>
      <c r="G22" s="86">
        <f>VLOOKUP(B22,[1]Eproject!$A:$P,16,FALSE)</f>
        <v>42335</v>
      </c>
      <c r="H22" s="87">
        <f>VLOOKUP(E22,'[1]actual cost'!$F:$G,2,FALSE)</f>
        <v>83350</v>
      </c>
      <c r="I22" s="87">
        <f>VLOOKUP(E22,'[1]actual cost'!$F:$H,3,FALSE)</f>
        <v>79540</v>
      </c>
      <c r="J22" s="87">
        <f>VLOOKUP(E22,'[1]actual cost'!$F:$I,4,FALSE)</f>
        <v>23550</v>
      </c>
      <c r="K22" s="88">
        <f t="shared" si="0"/>
        <v>55990</v>
      </c>
      <c r="L22" s="87">
        <f t="shared" si="1"/>
        <v>79540</v>
      </c>
      <c r="M22" s="89">
        <f t="shared" si="2"/>
        <v>0.28254349130173967</v>
      </c>
      <c r="N22" s="90"/>
    </row>
    <row r="23" spans="1:14" ht="25.5" customHeight="1">
      <c r="A23" s="84" t="str">
        <f>VLOOKUP(B23,[1]Eproject!$A:$B,2,FALSE)</f>
        <v>COO/C</v>
      </c>
      <c r="B23" s="4">
        <v>15232</v>
      </c>
      <c r="C23" s="84" t="str">
        <f>VLOOKUP(B23,[1]Eproject!$A:$C,3,FALSE)</f>
        <v>MOC</v>
      </c>
      <c r="D23" s="84" t="str">
        <f>VLOOKUP(B23,[1]Eproject!$A:$E,5,FALSE)</f>
        <v>Relocate the Hose Reel Box Beside P2200</v>
      </c>
      <c r="E23" s="85" t="str">
        <f>VLOOKUP(B23,[1]Eproject!$A:$U,21,FALSE)</f>
        <v>973379392</v>
      </c>
      <c r="F23" s="85" t="str">
        <f>VLOOKUP(B23,[1]Eproject!$A:$J,10,FALSE)</f>
        <v>Zhang Fanwen</v>
      </c>
      <c r="G23" s="86">
        <f>VLOOKUP(B23,[1]Eproject!$A:$P,16,FALSE)</f>
        <v>42277</v>
      </c>
      <c r="H23" s="87">
        <f>VLOOKUP(E23,'[1]actual cost'!$F:$G,2,FALSE)</f>
        <v>47650</v>
      </c>
      <c r="I23" s="87">
        <f>VLOOKUP(E23,'[1]actual cost'!$F:$H,3,FALSE)</f>
        <v>41214.870000000003</v>
      </c>
      <c r="J23" s="87">
        <f>VLOOKUP(E23,'[1]actual cost'!$F:$I,4,FALSE)</f>
        <v>26831.11</v>
      </c>
      <c r="K23" s="88">
        <f t="shared" si="0"/>
        <v>14383.760000000002</v>
      </c>
      <c r="L23" s="87">
        <f t="shared" si="1"/>
        <v>41214.870000000003</v>
      </c>
      <c r="M23" s="89">
        <f t="shared" si="2"/>
        <v>0.56308730325288558</v>
      </c>
      <c r="N23" s="90"/>
    </row>
    <row r="24" spans="1:14" ht="25.5" customHeight="1">
      <c r="A24" s="84" t="str">
        <f>VLOOKUP(B24,[1]Eproject!$A:$B,2,FALSE)</f>
        <v>COO/C</v>
      </c>
      <c r="B24" s="4">
        <v>15227</v>
      </c>
      <c r="C24" s="84" t="str">
        <f>VLOOKUP(B24,[1]Eproject!$A:$C,3,FALSE)</f>
        <v>MOC</v>
      </c>
      <c r="D24" s="84" t="str">
        <f>VLOOKUP(B24,[1]Eproject!$A:$E,5,FALSE)</f>
        <v>Modification of PA HB/LB Loading System According Assessment</v>
      </c>
      <c r="E24" s="85" t="str">
        <f>VLOOKUP(B24,[1]Eproject!$A:$U,21,FALSE)</f>
        <v>973360623</v>
      </c>
      <c r="F24" s="85" t="str">
        <f>VLOOKUP(B24,[1]Eproject!$A:$J,10,FALSE)</f>
        <v>Xia Qun</v>
      </c>
      <c r="G24" s="86">
        <f>VLOOKUP(B24,[1]Eproject!$A:$P,16,FALSE)</f>
        <v>42297</v>
      </c>
      <c r="H24" s="87">
        <f>VLOOKUP(E24,'[1]actual cost'!$F:$G,2,FALSE)</f>
        <v>180000</v>
      </c>
      <c r="I24" s="87">
        <f>VLOOKUP(E24,'[1]actual cost'!$F:$H,3,FALSE)</f>
        <v>129784</v>
      </c>
      <c r="J24" s="87">
        <f>VLOOKUP(E24,'[1]actual cost'!$F:$I,4,FALSE)</f>
        <v>86450.97</v>
      </c>
      <c r="K24" s="88">
        <f t="shared" si="0"/>
        <v>43333.03</v>
      </c>
      <c r="L24" s="87">
        <f t="shared" si="1"/>
        <v>129784</v>
      </c>
      <c r="M24" s="89">
        <f t="shared" si="2"/>
        <v>0.48028316666666665</v>
      </c>
      <c r="N24" s="90"/>
    </row>
    <row r="25" spans="1:14" ht="25.5" customHeight="1">
      <c r="A25" s="84" t="str">
        <f>VLOOKUP(B25,[1]Eproject!$A:$B,2,FALSE)</f>
        <v>CBP/M</v>
      </c>
      <c r="B25" s="4">
        <v>15224</v>
      </c>
      <c r="C25" s="84" t="str">
        <f>VLOOKUP(B25,[1]Eproject!$A:$C,3,FALSE)</f>
        <v>MOC</v>
      </c>
      <c r="D25" s="84" t="str">
        <f>VLOOKUP(B25,[1]Eproject!$A:$E,5,FALSE)</f>
        <v>Add a Pavement between EB/SM and BD/IB</v>
      </c>
      <c r="E25" s="85" t="str">
        <f>VLOOKUP(B25,[1]Eproject!$A:$U,21,FALSE)</f>
        <v>973319084</v>
      </c>
      <c r="F25" s="85" t="str">
        <f>VLOOKUP(B25,[1]Eproject!$A:$J,10,FALSE)</f>
        <v>Yan Jun</v>
      </c>
      <c r="G25" s="86">
        <f>VLOOKUP(B25,[1]Eproject!$A:$P,16,FALSE)</f>
        <v>42298</v>
      </c>
      <c r="H25" s="87">
        <f>VLOOKUP(E25,'[1]actual cost'!$F:$G,2,FALSE)</f>
        <v>47000</v>
      </c>
      <c r="I25" s="87">
        <f>VLOOKUP(E25,'[1]actual cost'!$F:$H,3,FALSE)</f>
        <v>46608</v>
      </c>
      <c r="J25" s="87">
        <f>VLOOKUP(E25,'[1]actual cost'!$F:$I,4,FALSE)</f>
        <v>31091.58</v>
      </c>
      <c r="K25" s="88">
        <f t="shared" si="0"/>
        <v>15516.419999999998</v>
      </c>
      <c r="L25" s="87">
        <f t="shared" si="1"/>
        <v>46608</v>
      </c>
      <c r="M25" s="89">
        <f t="shared" si="2"/>
        <v>0.66152297872340426</v>
      </c>
      <c r="N25" s="90"/>
    </row>
    <row r="26" spans="1:14" ht="25.5" customHeight="1">
      <c r="A26" s="84" t="str">
        <f>VLOOKUP(B26,[1]Eproject!$A:$B,2,FALSE)</f>
        <v>CBP/P</v>
      </c>
      <c r="B26" s="4">
        <v>15222</v>
      </c>
      <c r="C26" s="84" t="str">
        <f>VLOOKUP(B26,[1]Eproject!$A:$C,3,FALSE)</f>
        <v>MOC</v>
      </c>
      <c r="D26" s="84" t="str">
        <f>VLOOKUP(B26,[1]Eproject!$A:$E,5,FALSE)</f>
        <v>Anti-vibration for Inlet and Discharge Line of P6402C</v>
      </c>
      <c r="E26" s="85" t="str">
        <f>VLOOKUP(B26,[1]Eproject!$A:$U,21,FALSE)</f>
        <v>973488820</v>
      </c>
      <c r="F26" s="85" t="str">
        <f>VLOOKUP(B26,[1]Eproject!$A:$J,10,FALSE)</f>
        <v>Wang Can</v>
      </c>
      <c r="G26" s="86">
        <f>VLOOKUP(B26,[1]Eproject!$A:$P,16,FALSE)</f>
        <v>0</v>
      </c>
      <c r="H26" s="87">
        <f>VLOOKUP(E26,'[1]actual cost'!$F:$G,2,FALSE)</f>
        <v>193000</v>
      </c>
      <c r="I26" s="87">
        <f>VLOOKUP(E26,'[1]actual cost'!$F:$H,3,FALSE)</f>
        <v>140525</v>
      </c>
      <c r="J26" s="87">
        <f>VLOOKUP(E26,'[1]actual cost'!$F:$I,4,FALSE)</f>
        <v>33530</v>
      </c>
      <c r="K26" s="88">
        <f t="shared" si="0"/>
        <v>106995</v>
      </c>
      <c r="L26" s="87">
        <f t="shared" si="1"/>
        <v>140525</v>
      </c>
      <c r="M26" s="89">
        <f t="shared" si="2"/>
        <v>0.17373056994818653</v>
      </c>
      <c r="N26" s="90"/>
    </row>
    <row r="27" spans="1:14" ht="25.5" customHeight="1">
      <c r="A27" s="84" t="str">
        <f>VLOOKUP(B27,[1]Eproject!$A:$B,2,FALSE)</f>
        <v>CBP/U</v>
      </c>
      <c r="B27" s="4">
        <v>15221</v>
      </c>
      <c r="C27" s="84" t="str">
        <f>VLOOKUP(B27,[1]Eproject!$A:$C,3,FALSE)</f>
        <v>MOC</v>
      </c>
      <c r="D27" s="84" t="str">
        <f>VLOOKUP(B27,[1]Eproject!$A:$E,5,FALSE)</f>
        <v>CBPU Modlify HPFW System into YBS</v>
      </c>
      <c r="E27" s="85" t="str">
        <f>VLOOKUP(B27,[1]Eproject!$A:$U,21,FALSE)</f>
        <v>973517510</v>
      </c>
      <c r="F27" s="85" t="str">
        <f>VLOOKUP(B27,[1]Eproject!$A:$J,10,FALSE)</f>
        <v>Zhang Fanwen</v>
      </c>
      <c r="G27" s="86">
        <f>VLOOKUP(B27,[1]Eproject!$A:$P,16,FALSE)</f>
        <v>0</v>
      </c>
      <c r="H27" s="87" t="e">
        <f>VLOOKUP(E27,'[1]actual cost'!$F:$G,2,FALSE)</f>
        <v>#N/A</v>
      </c>
      <c r="I27" s="87" t="e">
        <f>VLOOKUP(E27,'[1]actual cost'!$F:$H,3,FALSE)</f>
        <v>#N/A</v>
      </c>
      <c r="J27" s="87" t="e">
        <f>VLOOKUP(E27,'[1]actual cost'!$F:$I,4,FALSE)</f>
        <v>#N/A</v>
      </c>
      <c r="K27" s="88" t="e">
        <f t="shared" si="0"/>
        <v>#N/A</v>
      </c>
      <c r="L27" s="87" t="e">
        <f t="shared" si="1"/>
        <v>#N/A</v>
      </c>
      <c r="M27" s="89" t="e">
        <f t="shared" si="2"/>
        <v>#N/A</v>
      </c>
      <c r="N27" s="90"/>
    </row>
    <row r="28" spans="1:14" ht="25.5" customHeight="1">
      <c r="A28" s="84" t="str">
        <f>VLOOKUP(B28,[1]Eproject!$A:$B,2,FALSE)</f>
        <v>COO/C</v>
      </c>
      <c r="B28" s="4">
        <v>15212</v>
      </c>
      <c r="C28" s="84" t="str">
        <f>VLOOKUP(B28,[1]Eproject!$A:$C,3,FALSE)</f>
        <v>MOC</v>
      </c>
      <c r="D28" s="84" t="str">
        <f>VLOOKUP(B28,[1]Eproject!$A:$E,5,FALSE)</f>
        <v>Add a Sample Point at C2619 Off Gas Pipe</v>
      </c>
      <c r="E28" s="85" t="str">
        <f>VLOOKUP(B28,[1]Eproject!$A:$U,21,FALSE)</f>
        <v>973384528</v>
      </c>
      <c r="F28" s="85" t="str">
        <f>VLOOKUP(B28,[1]Eproject!$A:$J,10,FALSE)</f>
        <v>Li Shouqing</v>
      </c>
      <c r="G28" s="86">
        <f>VLOOKUP(B28,[1]Eproject!$A:$P,16,FALSE)</f>
        <v>0</v>
      </c>
      <c r="H28" s="87">
        <f>VLOOKUP(E28,'[1]actual cost'!$F:$G,2,FALSE)</f>
        <v>198990</v>
      </c>
      <c r="I28" s="87">
        <f>VLOOKUP(E28,'[1]actual cost'!$F:$H,3,FALSE)</f>
        <v>138990</v>
      </c>
      <c r="J28" s="87">
        <f>VLOOKUP(E28,'[1]actual cost'!$F:$I,4,FALSE)</f>
        <v>0</v>
      </c>
      <c r="K28" s="88">
        <f t="shared" si="0"/>
        <v>138990</v>
      </c>
      <c r="L28" s="87">
        <f t="shared" si="1"/>
        <v>138990</v>
      </c>
      <c r="M28" s="89">
        <f t="shared" si="2"/>
        <v>0</v>
      </c>
      <c r="N28" s="90"/>
    </row>
    <row r="29" spans="1:14" ht="25.5" customHeight="1">
      <c r="A29" s="84" t="str">
        <f>VLOOKUP(B29,[1]Eproject!$A:$B,2,FALSE)</f>
        <v>CBL/T</v>
      </c>
      <c r="B29" s="4">
        <v>15210</v>
      </c>
      <c r="C29" s="84" t="str">
        <f>VLOOKUP(B29,[1]Eproject!$A:$C,3,FALSE)</f>
        <v>MOC</v>
      </c>
      <c r="D29" s="84" t="str">
        <f>VLOOKUP(B29,[1]Eproject!$A:$E,5,FALSE)</f>
        <v>Add Container for Maintenance &amp; Instrument Storeroom near SCTF Control Building</v>
      </c>
      <c r="E29" s="85" t="str">
        <f>VLOOKUP(B29,[1]Eproject!$A:$U,21,FALSE)</f>
        <v>973371676</v>
      </c>
      <c r="F29" s="85" t="str">
        <f>VLOOKUP(B29,[1]Eproject!$A:$J,10,FALSE)</f>
        <v>Wang Shicheng</v>
      </c>
      <c r="G29" s="86">
        <f>VLOOKUP(B29,[1]Eproject!$A:$P,16,FALSE)</f>
        <v>42277</v>
      </c>
      <c r="H29" s="87">
        <f>VLOOKUP(E29,'[1]actual cost'!$F:$G,2,FALSE)</f>
        <v>21050</v>
      </c>
      <c r="I29" s="87">
        <f>VLOOKUP(E29,'[1]actual cost'!$F:$H,3,FALSE)</f>
        <v>22850</v>
      </c>
      <c r="J29" s="87">
        <f>VLOOKUP(E29,'[1]actual cost'!$F:$I,4,FALSE)</f>
        <v>3557.74</v>
      </c>
      <c r="K29" s="88">
        <f t="shared" si="0"/>
        <v>19292.260000000002</v>
      </c>
      <c r="L29" s="87">
        <f t="shared" si="1"/>
        <v>22850</v>
      </c>
      <c r="M29" s="89">
        <f t="shared" si="2"/>
        <v>0.16901377672209025</v>
      </c>
      <c r="N29" s="90"/>
    </row>
    <row r="30" spans="1:14" ht="25.5" customHeight="1">
      <c r="A30" s="84" t="str">
        <f>VLOOKUP(B30,[1]Eproject!$A:$B,2,FALSE)</f>
        <v>CBP/M</v>
      </c>
      <c r="B30" s="4">
        <v>15208</v>
      </c>
      <c r="C30" s="84" t="str">
        <f>VLOOKUP(B30,[1]Eproject!$A:$C,3,FALSE)</f>
        <v>MOC</v>
      </c>
      <c r="D30" s="84" t="str">
        <f>VLOOKUP(B30,[1]Eproject!$A:$E,5,FALSE)</f>
        <v>Leakage of the Roof of MCC of EB/SM Plant</v>
      </c>
      <c r="E30" s="85" t="str">
        <f>VLOOKUP(B30,[1]Eproject!$A:$U,21,FALSE)</f>
        <v>973314814</v>
      </c>
      <c r="F30" s="85" t="str">
        <f>VLOOKUP(B30,[1]Eproject!$A:$J,10,FALSE)</f>
        <v>Wang Shicheng</v>
      </c>
      <c r="G30" s="86">
        <f>VLOOKUP(B30,[1]Eproject!$A:$P,16,FALSE)</f>
        <v>0</v>
      </c>
      <c r="H30" s="87">
        <f>VLOOKUP(E30,'[1]actual cost'!$F:$G,2,FALSE)</f>
        <v>0</v>
      </c>
      <c r="I30" s="87">
        <f>VLOOKUP(E30,'[1]actual cost'!$F:$H,3,FALSE)</f>
        <v>0</v>
      </c>
      <c r="J30" s="87">
        <f>VLOOKUP(E30,'[1]actual cost'!$F:$I,4,FALSE)</f>
        <v>0</v>
      </c>
      <c r="K30" s="88">
        <f t="shared" si="0"/>
        <v>0</v>
      </c>
      <c r="L30" s="87">
        <f t="shared" si="1"/>
        <v>0</v>
      </c>
      <c r="M30" s="89" t="e">
        <f t="shared" si="2"/>
        <v>#DIV/0!</v>
      </c>
      <c r="N30" s="90"/>
    </row>
    <row r="31" spans="1:14" ht="25.5" customHeight="1">
      <c r="A31" s="84" t="str">
        <f>VLOOKUP(B31,[1]Eproject!$A:$B,2,FALSE)</f>
        <v>COO/O</v>
      </c>
      <c r="B31" s="4">
        <v>15205</v>
      </c>
      <c r="C31" s="84" t="str">
        <f>VLOOKUP(B31,[1]Eproject!$A:$C,3,FALSE)</f>
        <v>MOC</v>
      </c>
      <c r="D31" s="84" t="str">
        <f>VLOOKUP(B31,[1]Eproject!$A:$E,5,FALSE)</f>
        <v>Reduce C3106 Level and Modify C3 BF3 Exhaust Pipeline in C3106</v>
      </c>
      <c r="E31" s="85" t="str">
        <f>VLOOKUP(B31,[1]Eproject!$A:$U,21,FALSE)</f>
        <v>973347817</v>
      </c>
      <c r="F31" s="85" t="str">
        <f>VLOOKUP(B31,[1]Eproject!$A:$J,10,FALSE)</f>
        <v>Sun Yan</v>
      </c>
      <c r="G31" s="86">
        <f>VLOOKUP(B31,[1]Eproject!$A:$P,16,FALSE)</f>
        <v>0</v>
      </c>
      <c r="H31" s="87">
        <f>VLOOKUP(E31,'[1]actual cost'!$F:$G,2,FALSE)</f>
        <v>96550</v>
      </c>
      <c r="I31" s="87">
        <f>VLOOKUP(E31,'[1]actual cost'!$F:$H,3,FALSE)</f>
        <v>90794.54</v>
      </c>
      <c r="J31" s="87">
        <f>VLOOKUP(E31,'[1]actual cost'!$F:$I,4,FALSE)</f>
        <v>53466.51</v>
      </c>
      <c r="K31" s="88">
        <f t="shared" si="0"/>
        <v>37328.029999999992</v>
      </c>
      <c r="L31" s="87">
        <f t="shared" si="1"/>
        <v>90794.54</v>
      </c>
      <c r="M31" s="89">
        <f t="shared" si="2"/>
        <v>0.55377017089590885</v>
      </c>
      <c r="N31" s="90"/>
    </row>
    <row r="32" spans="1:14" ht="25.5" customHeight="1">
      <c r="A32" s="84" t="str">
        <f>VLOOKUP(B32,[1]Eproject!$A:$B,2,FALSE)</f>
        <v>CBL/O</v>
      </c>
      <c r="B32" s="4">
        <v>15194</v>
      </c>
      <c r="C32" s="84" t="str">
        <f>VLOOKUP(B32,[1]Eproject!$A:$C,3,FALSE)</f>
        <v>MOC</v>
      </c>
      <c r="D32" s="84" t="str">
        <f>VLOOKUP(B32,[1]Eproject!$A:$E,5,FALSE)</f>
        <v>Relocate the Venting Line of CMHL019B of A511</v>
      </c>
      <c r="E32" s="85" t="str">
        <f>VLOOKUP(B32,[1]Eproject!$A:$U,21,FALSE)</f>
        <v>973525110</v>
      </c>
      <c r="F32" s="85" t="str">
        <f>VLOOKUP(B32,[1]Eproject!$A:$J,10,FALSE)</f>
        <v>Zhang Fanwen</v>
      </c>
      <c r="G32" s="86">
        <f>VLOOKUP(B32,[1]Eproject!$A:$P,16,FALSE)</f>
        <v>0</v>
      </c>
      <c r="H32" s="87" t="e">
        <f>VLOOKUP(E32,'[1]actual cost'!$F:$G,2,FALSE)</f>
        <v>#N/A</v>
      </c>
      <c r="I32" s="87" t="e">
        <f>VLOOKUP(E32,'[1]actual cost'!$F:$H,3,FALSE)</f>
        <v>#N/A</v>
      </c>
      <c r="J32" s="87" t="e">
        <f>VLOOKUP(E32,'[1]actual cost'!$F:$I,4,FALSE)</f>
        <v>#N/A</v>
      </c>
      <c r="K32" s="88" t="e">
        <f t="shared" si="0"/>
        <v>#N/A</v>
      </c>
      <c r="L32" s="87" t="e">
        <f t="shared" si="1"/>
        <v>#N/A</v>
      </c>
      <c r="M32" s="89" t="e">
        <f t="shared" si="2"/>
        <v>#N/A</v>
      </c>
      <c r="N32" s="90"/>
    </row>
    <row r="33" spans="1:14" ht="25.5" customHeight="1">
      <c r="A33" s="84" t="str">
        <f>VLOOKUP(B33,[1]Eproject!$A:$B,2,FALSE)</f>
        <v>CBP/P</v>
      </c>
      <c r="B33" s="4">
        <v>15190</v>
      </c>
      <c r="C33" s="84" t="str">
        <f>VLOOKUP(B33,[1]Eproject!$A:$C,3,FALSE)</f>
        <v>MOC</v>
      </c>
      <c r="D33" s="84" t="str">
        <f>VLOOKUP(B33,[1]Eproject!$A:$E,5,FALSE)</f>
        <v>Add Fence and Door for Waste Chemical Laydown</v>
      </c>
      <c r="E33" s="85" t="str">
        <f>VLOOKUP(B33,[1]Eproject!$A:$U,21,FALSE)</f>
        <v>973308117</v>
      </c>
      <c r="F33" s="85" t="str">
        <f>VLOOKUP(B33,[1]Eproject!$A:$J,10,FALSE)</f>
        <v>Xia Qun</v>
      </c>
      <c r="G33" s="86">
        <f>VLOOKUP(B33,[1]Eproject!$A:$P,16,FALSE)</f>
        <v>0</v>
      </c>
      <c r="H33" s="87">
        <f>VLOOKUP(E33,'[1]actual cost'!$F:$G,2,FALSE)</f>
        <v>108000</v>
      </c>
      <c r="I33" s="87">
        <f>VLOOKUP(E33,'[1]actual cost'!$F:$H,3,FALSE)</f>
        <v>76450</v>
      </c>
      <c r="J33" s="87">
        <f>VLOOKUP(E33,'[1]actual cost'!$F:$I,4,FALSE)</f>
        <v>0</v>
      </c>
      <c r="K33" s="88">
        <f t="shared" si="0"/>
        <v>76450</v>
      </c>
      <c r="L33" s="87">
        <f t="shared" si="1"/>
        <v>76450</v>
      </c>
      <c r="M33" s="89">
        <f t="shared" si="2"/>
        <v>0</v>
      </c>
      <c r="N33" s="90"/>
    </row>
    <row r="34" spans="1:14" ht="25.5" customHeight="1">
      <c r="A34" s="84" t="str">
        <f>VLOOKUP(B34,[1]Eproject!$A:$B,2,FALSE)</f>
        <v>COO/O</v>
      </c>
      <c r="B34" s="4">
        <v>15189</v>
      </c>
      <c r="C34" s="84" t="str">
        <f>VLOOKUP(B34,[1]Eproject!$A:$C,3,FALSE)</f>
        <v>MOC</v>
      </c>
      <c r="D34" s="84" t="str">
        <f>VLOOKUP(B34,[1]Eproject!$A:$E,5,FALSE)</f>
        <v>Add Mannual Switch for Shutdown and Startup Fresh Air System of HVAC in Control Room or DCS</v>
      </c>
      <c r="E34" s="85" t="str">
        <f>VLOOKUP(B34,[1]Eproject!$A:$U,21,FALSE)</f>
        <v>973335860</v>
      </c>
      <c r="F34" s="85" t="str">
        <f>VLOOKUP(B34,[1]Eproject!$A:$J,10,FALSE)</f>
        <v>Gao Feng</v>
      </c>
      <c r="G34" s="86">
        <f>VLOOKUP(B34,[1]Eproject!$A:$P,16,FALSE)</f>
        <v>0</v>
      </c>
      <c r="H34" s="87">
        <f>VLOOKUP(E34,'[1]actual cost'!$F:$G,2,FALSE)</f>
        <v>85000</v>
      </c>
      <c r="I34" s="87">
        <f>VLOOKUP(E34,'[1]actual cost'!$F:$H,3,FALSE)</f>
        <v>66405</v>
      </c>
      <c r="J34" s="87">
        <f>VLOOKUP(E34,'[1]actual cost'!$F:$I,4,FALSE)</f>
        <v>20740</v>
      </c>
      <c r="K34" s="88">
        <f t="shared" si="0"/>
        <v>45665</v>
      </c>
      <c r="L34" s="87">
        <f t="shared" si="1"/>
        <v>66405</v>
      </c>
      <c r="M34" s="89">
        <f t="shared" si="2"/>
        <v>0.24399999999999999</v>
      </c>
      <c r="N34" s="90"/>
    </row>
    <row r="35" spans="1:14" ht="25.5" customHeight="1">
      <c r="A35" s="84" t="str">
        <f>VLOOKUP(B35,[1]Eproject!$A:$B,2,FALSE)</f>
        <v>CBL/O</v>
      </c>
      <c r="B35" s="4">
        <v>15187</v>
      </c>
      <c r="C35" s="84" t="str">
        <f>VLOOKUP(B35,[1]Eproject!$A:$C,3,FALSE)</f>
        <v>MOC</v>
      </c>
      <c r="D35" s="84" t="str">
        <f>VLOOKUP(B35,[1]Eproject!$A:$E,5,FALSE)</f>
        <v>Add Temperature Control for 99% FA of Z3950</v>
      </c>
      <c r="E35" s="85" t="str">
        <f>VLOOKUP(B35,[1]Eproject!$A:$U,21,FALSE)</f>
        <v>973421119</v>
      </c>
      <c r="F35" s="85" t="str">
        <f>VLOOKUP(B35,[1]Eproject!$A:$J,10,FALSE)</f>
        <v>Gong Feibao</v>
      </c>
      <c r="G35" s="86">
        <f>VLOOKUP(B35,[1]Eproject!$A:$P,16,FALSE)</f>
        <v>0</v>
      </c>
      <c r="H35" s="87">
        <f>VLOOKUP(E35,'[1]actual cost'!$F:$G,2,FALSE)</f>
        <v>107750</v>
      </c>
      <c r="I35" s="87">
        <f>VLOOKUP(E35,'[1]actual cost'!$F:$H,3,FALSE)</f>
        <v>98250</v>
      </c>
      <c r="J35" s="87">
        <f>VLOOKUP(E35,'[1]actual cost'!$F:$I,4,FALSE)</f>
        <v>37117.56</v>
      </c>
      <c r="K35" s="88">
        <f t="shared" si="0"/>
        <v>61132.44</v>
      </c>
      <c r="L35" s="87">
        <f t="shared" si="1"/>
        <v>98250</v>
      </c>
      <c r="M35" s="89">
        <f t="shared" si="2"/>
        <v>0.34447851508120647</v>
      </c>
      <c r="N35" s="91"/>
    </row>
    <row r="36" spans="1:14" ht="25.5" customHeight="1">
      <c r="A36" s="84" t="str">
        <f>VLOOKUP(B36,[1]Eproject!$A:$B,2,FALSE)</f>
        <v>CBL/P</v>
      </c>
      <c r="B36" s="4">
        <v>15181</v>
      </c>
      <c r="C36" s="84" t="str">
        <f>VLOOKUP(B36,[1]Eproject!$A:$C,3,FALSE)</f>
        <v>MOC</v>
      </c>
      <c r="D36" s="84" t="str">
        <f>VLOOKUP(B36,[1]Eproject!$A:$E,5,FALSE)</f>
        <v>Move Switch of Fresh Air System to Control Room</v>
      </c>
      <c r="E36" s="85" t="str">
        <f>VLOOKUP(B36,[1]Eproject!$A:$U,21,FALSE)</f>
        <v>973353778</v>
      </c>
      <c r="F36" s="85" t="str">
        <f>VLOOKUP(B36,[1]Eproject!$A:$J,10,FALSE)</f>
        <v>Gao Feng</v>
      </c>
      <c r="G36" s="86">
        <f>VLOOKUP(B36,[1]Eproject!$A:$P,16,FALSE)</f>
        <v>42334</v>
      </c>
      <c r="H36" s="87">
        <f>VLOOKUP(E36,'[1]actual cost'!$F:$G,2,FALSE)</f>
        <v>85050</v>
      </c>
      <c r="I36" s="87">
        <f>VLOOKUP(E36,'[1]actual cost'!$F:$H,3,FALSE)</f>
        <v>65050</v>
      </c>
      <c r="J36" s="87">
        <f>VLOOKUP(E36,'[1]actual cost'!$F:$I,4,FALSE)</f>
        <v>20692.310000000001</v>
      </c>
      <c r="K36" s="88">
        <f t="shared" si="0"/>
        <v>44357.69</v>
      </c>
      <c r="L36" s="87">
        <f t="shared" si="1"/>
        <v>65050</v>
      </c>
      <c r="M36" s="89">
        <f t="shared" si="2"/>
        <v>0.24329582598471489</v>
      </c>
      <c r="N36" s="90"/>
    </row>
    <row r="37" spans="1:14" ht="25.5" customHeight="1">
      <c r="A37" s="84" t="str">
        <f>VLOOKUP(B37,[1]Eproject!$A:$B,2,FALSE)</f>
        <v>COA/S</v>
      </c>
      <c r="B37" s="4">
        <v>15177</v>
      </c>
      <c r="C37" s="84" t="str">
        <f>VLOOKUP(B37,[1]Eproject!$A:$C,3,FALSE)</f>
        <v>MOC</v>
      </c>
      <c r="D37" s="84" t="str">
        <f>VLOOKUP(B37,[1]Eproject!$A:$E,5,FALSE)</f>
        <v>Install New Platforms in the Production Building</v>
      </c>
      <c r="E37" s="85" t="str">
        <f>VLOOKUP(B37,[1]Eproject!$A:$U,21,FALSE)</f>
        <v>973485229</v>
      </c>
      <c r="F37" s="85" t="str">
        <f>VLOOKUP(B37,[1]Eproject!$A:$J,10,FALSE)</f>
        <v>Yu Yi</v>
      </c>
      <c r="G37" s="86">
        <f>VLOOKUP(B37,[1]Eproject!$A:$P,16,FALSE)</f>
        <v>0</v>
      </c>
      <c r="H37" s="87">
        <f>VLOOKUP(E37,'[1]actual cost'!$F:$G,2,FALSE)</f>
        <v>411548</v>
      </c>
      <c r="I37" s="87">
        <f>VLOOKUP(E37,'[1]actual cost'!$F:$H,3,FALSE)</f>
        <v>220075</v>
      </c>
      <c r="J37" s="87">
        <f>VLOOKUP(E37,'[1]actual cost'!$F:$I,4,FALSE)</f>
        <v>5500</v>
      </c>
      <c r="K37" s="88">
        <f t="shared" si="0"/>
        <v>214575</v>
      </c>
      <c r="L37" s="87">
        <f t="shared" si="1"/>
        <v>220075</v>
      </c>
      <c r="M37" s="89">
        <f t="shared" si="2"/>
        <v>1.3364176232177049E-2</v>
      </c>
      <c r="N37" s="90"/>
    </row>
    <row r="38" spans="1:14" ht="25.5" customHeight="1">
      <c r="A38" s="84" t="str">
        <f>VLOOKUP(B38,[1]Eproject!$A:$B,2,FALSE)</f>
        <v>CEP/E</v>
      </c>
      <c r="B38" s="4">
        <v>15175</v>
      </c>
      <c r="C38" s="84" t="str">
        <f>VLOOKUP(B38,[1]Eproject!$A:$C,3,FALSE)</f>
        <v>MOC</v>
      </c>
      <c r="D38" s="84" t="str">
        <f>VLOOKUP(B38,[1]Eproject!$A:$E,5,FALSE)</f>
        <v>Add a Balance Line between the V5150&amp;V5152</v>
      </c>
      <c r="E38" s="85" t="str">
        <f>VLOOKUP(B38,[1]Eproject!$A:$U,21,FALSE)</f>
        <v>973458544</v>
      </c>
      <c r="F38" s="85" t="str">
        <f>VLOOKUP(B38,[1]Eproject!$A:$J,10,FALSE)</f>
        <v>Gu Jingfeng</v>
      </c>
      <c r="G38" s="86">
        <f>VLOOKUP(B38,[1]Eproject!$A:$P,16,FALSE)</f>
        <v>0</v>
      </c>
      <c r="H38" s="87">
        <f>VLOOKUP(E38,'[1]actual cost'!$F:$G,2,FALSE)</f>
        <v>117500</v>
      </c>
      <c r="I38" s="87">
        <f>VLOOKUP(E38,'[1]actual cost'!$F:$H,3,FALSE)</f>
        <v>96300</v>
      </c>
      <c r="J38" s="87">
        <f>VLOOKUP(E38,'[1]actual cost'!$F:$I,4,FALSE)</f>
        <v>14245.14</v>
      </c>
      <c r="K38" s="88">
        <f t="shared" si="0"/>
        <v>82054.86</v>
      </c>
      <c r="L38" s="87">
        <f t="shared" si="1"/>
        <v>96300</v>
      </c>
      <c r="M38" s="89">
        <f t="shared" si="2"/>
        <v>0.12123523404255318</v>
      </c>
      <c r="N38" s="91"/>
    </row>
    <row r="39" spans="1:14" ht="25.5" customHeight="1">
      <c r="A39" s="84" t="str">
        <f>VLOOKUP(B39,[1]Eproject!$A:$B,2,FALSE)</f>
        <v>COA/A</v>
      </c>
      <c r="B39" s="4">
        <v>15173</v>
      </c>
      <c r="C39" s="84" t="str">
        <f>VLOOKUP(B39,[1]Eproject!$A:$C,3,FALSE)</f>
        <v>MOC</v>
      </c>
      <c r="D39" s="84" t="str">
        <f>VLOOKUP(B39,[1]Eproject!$A:$E,5,FALSE)</f>
        <v>Modification for Heat Tracing of Melted Salt Pipeline</v>
      </c>
      <c r="E39" s="85" t="str">
        <f>VLOOKUP(B39,[1]Eproject!$A:$U,21,FALSE)</f>
        <v>973470745</v>
      </c>
      <c r="F39" s="85" t="str">
        <f>VLOOKUP(B39,[1]Eproject!$A:$J,10,FALSE)</f>
        <v>Xu Jin</v>
      </c>
      <c r="G39" s="86">
        <f>VLOOKUP(B39,[1]Eproject!$A:$P,16,FALSE)</f>
        <v>0</v>
      </c>
      <c r="H39" s="87">
        <f>VLOOKUP(E39,'[1]actual cost'!$F:$G,2,FALSE)</f>
        <v>265000</v>
      </c>
      <c r="I39" s="87">
        <f>VLOOKUP(E39,'[1]actual cost'!$F:$H,3,FALSE)</f>
        <v>135900</v>
      </c>
      <c r="J39" s="87">
        <f>VLOOKUP(E39,'[1]actual cost'!$F:$I,4,FALSE)</f>
        <v>6200</v>
      </c>
      <c r="K39" s="88">
        <f t="shared" si="0"/>
        <v>129700</v>
      </c>
      <c r="L39" s="87">
        <f t="shared" si="1"/>
        <v>135900</v>
      </c>
      <c r="M39" s="89">
        <f t="shared" si="2"/>
        <v>2.339622641509434E-2</v>
      </c>
      <c r="N39" s="90"/>
    </row>
    <row r="40" spans="1:14" ht="25.5" customHeight="1">
      <c r="A40" s="84" t="str">
        <f>VLOOKUP(B40,[1]Eproject!$A:$B,2,FALSE)</f>
        <v>CTM</v>
      </c>
      <c r="B40" s="4">
        <v>15170</v>
      </c>
      <c r="C40" s="84" t="str">
        <f>VLOOKUP(B40,[1]Eproject!$A:$C,3,FALSE)</f>
        <v>MOC</v>
      </c>
      <c r="D40" s="84" t="str">
        <f>VLOOKUP(B40,[1]Eproject!$A:$E,5,FALSE)</f>
        <v>YBS Warehouse Covered Work Site Zone Increase</v>
      </c>
      <c r="E40" s="85" t="str">
        <f>VLOOKUP(B40,[1]Eproject!$A:$U,21,FALSE)</f>
        <v>973371675</v>
      </c>
      <c r="F40" s="85" t="str">
        <f>VLOOKUP(B40,[1]Eproject!$A:$J,10,FALSE)</f>
        <v>Yu Yi</v>
      </c>
      <c r="G40" s="86">
        <f>VLOOKUP(B40,[1]Eproject!$A:$P,16,FALSE)</f>
        <v>0</v>
      </c>
      <c r="H40" s="87">
        <f>VLOOKUP(E40,'[1]actual cost'!$F:$G,2,FALSE)</f>
        <v>439000</v>
      </c>
      <c r="I40" s="87">
        <f>VLOOKUP(E40,'[1]actual cost'!$F:$H,3,FALSE)</f>
        <v>311967.90000000002</v>
      </c>
      <c r="J40" s="87">
        <f>VLOOKUP(E40,'[1]actual cost'!$F:$I,4,FALSE)</f>
        <v>42571.41</v>
      </c>
      <c r="K40" s="88">
        <f t="shared" si="0"/>
        <v>269396.49</v>
      </c>
      <c r="L40" s="87">
        <f t="shared" si="1"/>
        <v>311967.90000000002</v>
      </c>
      <c r="M40" s="89">
        <f t="shared" si="2"/>
        <v>9.6973599088838278E-2</v>
      </c>
      <c r="N40" s="90"/>
    </row>
    <row r="41" spans="1:14" ht="25.5" customHeight="1">
      <c r="A41" s="84" t="str">
        <f>VLOOKUP(B41,[1]Eproject!$A:$B,2,FALSE)</f>
        <v>CBP/C</v>
      </c>
      <c r="B41" s="4">
        <v>15165</v>
      </c>
      <c r="C41" s="84" t="str">
        <f>VLOOKUP(B41,[1]Eproject!$A:$C,3,FALSE)</f>
        <v>MOC</v>
      </c>
      <c r="D41" s="84" t="str">
        <f>VLOOKUP(B41,[1]Eproject!$A:$E,5,FALSE)</f>
        <v>Replace the Air Condition of the Switch Room D-110</v>
      </c>
      <c r="E41" s="85" t="str">
        <f>VLOOKUP(B41,[1]Eproject!$A:$U,21,FALSE)</f>
        <v>973327841</v>
      </c>
      <c r="F41" s="85" t="str">
        <f>VLOOKUP(B41,[1]Eproject!$A:$J,10,FALSE)</f>
        <v>Wang Shicheng</v>
      </c>
      <c r="G41" s="86">
        <f>VLOOKUP(B41,[1]Eproject!$A:$P,16,FALSE)</f>
        <v>42300</v>
      </c>
      <c r="H41" s="87">
        <f>VLOOKUP(E41,'[1]actual cost'!$F:$G,2,FALSE)</f>
        <v>26000</v>
      </c>
      <c r="I41" s="87">
        <f>VLOOKUP(E41,'[1]actual cost'!$F:$H,3,FALSE)</f>
        <v>23920</v>
      </c>
      <c r="J41" s="87">
        <f>VLOOKUP(E41,'[1]actual cost'!$F:$I,4,FALSE)</f>
        <v>10827.36</v>
      </c>
      <c r="K41" s="88">
        <f t="shared" si="0"/>
        <v>13092.64</v>
      </c>
      <c r="L41" s="87">
        <f t="shared" si="1"/>
        <v>23920</v>
      </c>
      <c r="M41" s="89">
        <f t="shared" si="2"/>
        <v>0.41643692307692309</v>
      </c>
      <c r="N41" s="90"/>
    </row>
    <row r="42" spans="1:14" ht="25.5" customHeight="1">
      <c r="A42" s="84" t="str">
        <f>VLOOKUP(B42,[1]Eproject!$A:$B,2,FALSE)</f>
        <v>COO/O</v>
      </c>
      <c r="B42" s="4">
        <v>15162</v>
      </c>
      <c r="C42" s="84" t="str">
        <f>VLOOKUP(B42,[1]Eproject!$A:$C,3,FALSE)</f>
        <v>MOC</v>
      </c>
      <c r="D42" s="84" t="str">
        <f>VLOOKUP(B42,[1]Eproject!$A:$E,5,FALSE)</f>
        <v>Move the Flammable Gas Cylinder from Laboratory to Cylinder Room and Install Introduction of Pipeline</v>
      </c>
      <c r="E42" s="85" t="str">
        <f>VLOOKUP(B42,[1]Eproject!$A:$U,21,FALSE)</f>
        <v>973364287</v>
      </c>
      <c r="F42" s="85" t="str">
        <f>VLOOKUP(B42,[1]Eproject!$A:$J,10,FALSE)</f>
        <v>Liu Xiaoli</v>
      </c>
      <c r="G42" s="86">
        <f>VLOOKUP(B42,[1]Eproject!$A:$P,16,FALSE)</f>
        <v>42297</v>
      </c>
      <c r="H42" s="87">
        <f>VLOOKUP(E42,'[1]actual cost'!$F:$G,2,FALSE)</f>
        <v>28810</v>
      </c>
      <c r="I42" s="87">
        <f>VLOOKUP(E42,'[1]actual cost'!$F:$H,3,FALSE)</f>
        <v>27761.27</v>
      </c>
      <c r="J42" s="87">
        <f>VLOOKUP(E42,'[1]actual cost'!$F:$I,4,FALSE)</f>
        <v>17951.46</v>
      </c>
      <c r="K42" s="88">
        <f t="shared" si="0"/>
        <v>9809.8100000000013</v>
      </c>
      <c r="L42" s="87">
        <f t="shared" si="1"/>
        <v>27761.27</v>
      </c>
      <c r="M42" s="89">
        <f t="shared" si="2"/>
        <v>0.6230982297813259</v>
      </c>
      <c r="N42" s="90"/>
    </row>
    <row r="43" spans="1:14" ht="25.5" customHeight="1">
      <c r="A43" s="84" t="str">
        <f>VLOOKUP(B43,[1]Eproject!$A:$B,2,FALSE)</f>
        <v>CBP/S</v>
      </c>
      <c r="B43" s="4">
        <v>15161</v>
      </c>
      <c r="C43" s="84" t="str">
        <f>VLOOKUP(B43,[1]Eproject!$A:$C,3,FALSE)</f>
        <v>MOC</v>
      </c>
      <c r="D43" s="84" t="str">
        <f>VLOOKUP(B43,[1]Eproject!$A:$E,5,FALSE)</f>
        <v>Add 2 Footpath near U1621 and Z1901</v>
      </c>
      <c r="E43" s="85" t="str">
        <f>VLOOKUP(B43,[1]Eproject!$A:$U,21,FALSE)</f>
        <v>973379812</v>
      </c>
      <c r="F43" s="85" t="str">
        <f>VLOOKUP(B43,[1]Eproject!$A:$J,10,FALSE)</f>
        <v>Yan Jun</v>
      </c>
      <c r="G43" s="86">
        <f>VLOOKUP(B43,[1]Eproject!$A:$P,16,FALSE)</f>
        <v>42277</v>
      </c>
      <c r="H43" s="87">
        <f>VLOOKUP(E43,'[1]actual cost'!$F:$G,2,FALSE)</f>
        <v>45000</v>
      </c>
      <c r="I43" s="87">
        <f>VLOOKUP(E43,'[1]actual cost'!$F:$H,3,FALSE)</f>
        <v>42717</v>
      </c>
      <c r="J43" s="87">
        <f>VLOOKUP(E43,'[1]actual cost'!$F:$I,4,FALSE)</f>
        <v>28611.360000000001</v>
      </c>
      <c r="K43" s="88">
        <f t="shared" si="0"/>
        <v>14105.64</v>
      </c>
      <c r="L43" s="87">
        <f t="shared" si="1"/>
        <v>42717</v>
      </c>
      <c r="M43" s="89">
        <f t="shared" si="2"/>
        <v>0.63580800000000004</v>
      </c>
      <c r="N43" s="90"/>
    </row>
    <row r="44" spans="1:14" ht="25.5" customHeight="1">
      <c r="A44" s="84" t="str">
        <f>VLOOKUP(B44,[1]Eproject!$A:$B,2,FALSE)</f>
        <v>CEP/P</v>
      </c>
      <c r="B44" s="4">
        <v>15158</v>
      </c>
      <c r="C44" s="84" t="str">
        <f>VLOOKUP(B44,[1]Eproject!$A:$C,3,FALSE)</f>
        <v>MOC</v>
      </c>
      <c r="D44" s="84" t="str">
        <f>VLOOKUP(B44,[1]Eproject!$A:$E,5,FALSE)</f>
        <v>Add HVAC for B150 Workshop</v>
      </c>
      <c r="E44" s="85" t="str">
        <f>VLOOKUP(B44,[1]Eproject!$A:$U,21,FALSE)</f>
        <v>973388920</v>
      </c>
      <c r="F44" s="85" t="str">
        <f>VLOOKUP(B44,[1]Eproject!$A:$J,10,FALSE)</f>
        <v>Gao Feng</v>
      </c>
      <c r="G44" s="86">
        <f>VLOOKUP(B44,[1]Eproject!$A:$P,16,FALSE)</f>
        <v>42341</v>
      </c>
      <c r="H44" s="87">
        <f>VLOOKUP(E44,'[1]actual cost'!$F:$G,2,FALSE)</f>
        <v>106075</v>
      </c>
      <c r="I44" s="87">
        <f>VLOOKUP(E44,'[1]actual cost'!$F:$H,3,FALSE)</f>
        <v>96575</v>
      </c>
      <c r="J44" s="87">
        <f>VLOOKUP(E44,'[1]actual cost'!$F:$I,4,FALSE)</f>
        <v>41331.019999999997</v>
      </c>
      <c r="K44" s="88">
        <f t="shared" si="0"/>
        <v>55243.98</v>
      </c>
      <c r="L44" s="87">
        <f t="shared" si="1"/>
        <v>96575</v>
      </c>
      <c r="M44" s="89">
        <f t="shared" si="2"/>
        <v>0.38963959462644354</v>
      </c>
      <c r="N44" s="90"/>
    </row>
    <row r="45" spans="1:14" ht="25.5" customHeight="1">
      <c r="A45" s="84" t="str">
        <f>VLOOKUP(B45,[1]Eproject!$A:$B,2,FALSE)</f>
        <v>COA/E</v>
      </c>
      <c r="B45" s="4">
        <v>15157</v>
      </c>
      <c r="C45" s="84" t="str">
        <f>VLOOKUP(B45,[1]Eproject!$A:$C,3,FALSE)</f>
        <v>MOC</v>
      </c>
      <c r="D45" s="84" t="str">
        <f>VLOOKUP(B45,[1]Eproject!$A:$E,5,FALSE)</f>
        <v>Install a Piperack Layout for AE</v>
      </c>
      <c r="E45" s="85" t="str">
        <f>VLOOKUP(B45,[1]Eproject!$A:$U,21,FALSE)</f>
        <v>973334427</v>
      </c>
      <c r="F45" s="85" t="str">
        <f>VLOOKUP(B45,[1]Eproject!$A:$J,10,FALSE)</f>
        <v>Yu Yi</v>
      </c>
      <c r="G45" s="86">
        <f>VLOOKUP(B45,[1]Eproject!$A:$P,16,FALSE)</f>
        <v>42261</v>
      </c>
      <c r="H45" s="87">
        <f>VLOOKUP(E45,'[1]actual cost'!$F:$G,2,FALSE)</f>
        <v>34500</v>
      </c>
      <c r="I45" s="87">
        <f>VLOOKUP(E45,'[1]actual cost'!$F:$H,3,FALSE)</f>
        <v>33078</v>
      </c>
      <c r="J45" s="87">
        <f>VLOOKUP(E45,'[1]actual cost'!$F:$I,4,FALSE)</f>
        <v>30389.360000000001</v>
      </c>
      <c r="K45" s="88">
        <f t="shared" si="0"/>
        <v>2688.6399999999994</v>
      </c>
      <c r="L45" s="87">
        <f t="shared" si="1"/>
        <v>33078</v>
      </c>
      <c r="M45" s="89">
        <f t="shared" si="2"/>
        <v>0.8808510144927536</v>
      </c>
      <c r="N45" s="90"/>
    </row>
    <row r="46" spans="1:14" ht="25.5" customHeight="1">
      <c r="A46" s="84" t="str">
        <f>VLOOKUP(B46,[1]Eproject!$A:$B,2,FALSE)</f>
        <v>COA/E</v>
      </c>
      <c r="B46" s="4">
        <v>15151</v>
      </c>
      <c r="C46" s="84" t="str">
        <f>VLOOKUP(B46,[1]Eproject!$A:$C,3,FALSE)</f>
        <v>MOC</v>
      </c>
      <c r="D46" s="84" t="str">
        <f>VLOOKUP(B46,[1]Eproject!$A:$E,5,FALSE)</f>
        <v>Modified the Steel Beam above V6650</v>
      </c>
      <c r="E46" s="85" t="str">
        <f>VLOOKUP(B46,[1]Eproject!$A:$U,21,FALSE)</f>
        <v>973487180</v>
      </c>
      <c r="F46" s="85" t="str">
        <f>VLOOKUP(B46,[1]Eproject!$A:$J,10,FALSE)</f>
        <v>Yu Yi</v>
      </c>
      <c r="G46" s="86">
        <f>VLOOKUP(B46,[1]Eproject!$A:$P,16,FALSE)</f>
        <v>0</v>
      </c>
      <c r="H46" s="87">
        <f>VLOOKUP(E46,'[1]actual cost'!$F:$G,2,FALSE)</f>
        <v>111379</v>
      </c>
      <c r="I46" s="87">
        <f>VLOOKUP(E46,'[1]actual cost'!$F:$H,3,FALSE)</f>
        <v>73700</v>
      </c>
      <c r="J46" s="87">
        <f>VLOOKUP(E46,'[1]actual cost'!$F:$I,4,FALSE)</f>
        <v>2200</v>
      </c>
      <c r="K46" s="88">
        <f t="shared" si="0"/>
        <v>71500</v>
      </c>
      <c r="L46" s="87">
        <f t="shared" si="1"/>
        <v>73700</v>
      </c>
      <c r="M46" s="89">
        <f t="shared" si="2"/>
        <v>1.9752377019007172E-2</v>
      </c>
      <c r="N46" s="90"/>
    </row>
    <row r="47" spans="1:14" ht="25.5" customHeight="1">
      <c r="A47" s="84" t="str">
        <f>VLOOKUP(B47,[1]Eproject!$A:$B,2,FALSE)</f>
        <v>COA/L</v>
      </c>
      <c r="B47" s="4">
        <v>15150</v>
      </c>
      <c r="C47" s="84" t="str">
        <f>VLOOKUP(B47,[1]Eproject!$A:$C,3,FALSE)</f>
        <v>MOC</v>
      </c>
      <c r="D47" s="84" t="str">
        <f>VLOOKUP(B47,[1]Eproject!$A:$E,5,FALSE)</f>
        <v>Add an Anti Dropping Device for A455 Loading Station</v>
      </c>
      <c r="E47" s="85" t="str">
        <f>VLOOKUP(B47,[1]Eproject!$A:$U,21,FALSE)</f>
        <v>973487181</v>
      </c>
      <c r="F47" s="85" t="str">
        <f>VLOOKUP(B47,[1]Eproject!$A:$J,10,FALSE)</f>
        <v>Yu Yi</v>
      </c>
      <c r="G47" s="86">
        <f>VLOOKUP(B47,[1]Eproject!$A:$P,16,FALSE)</f>
        <v>0</v>
      </c>
      <c r="H47" s="87">
        <f>VLOOKUP(E47,'[1]actual cost'!$F:$G,2,FALSE)</f>
        <v>131145</v>
      </c>
      <c r="I47" s="87">
        <f>VLOOKUP(E47,'[1]actual cost'!$F:$H,3,FALSE)</f>
        <v>79750</v>
      </c>
      <c r="J47" s="87">
        <f>VLOOKUP(E47,'[1]actual cost'!$F:$I,4,FALSE)</f>
        <v>4400</v>
      </c>
      <c r="K47" s="88">
        <f t="shared" si="0"/>
        <v>75350</v>
      </c>
      <c r="L47" s="87">
        <f t="shared" si="1"/>
        <v>79750</v>
      </c>
      <c r="M47" s="89">
        <f t="shared" si="2"/>
        <v>3.3550650043844603E-2</v>
      </c>
      <c r="N47" s="90"/>
    </row>
    <row r="48" spans="1:14" ht="25.5" customHeight="1">
      <c r="A48" s="84" t="str">
        <f>VLOOKUP(B48,[1]Eproject!$A:$B,2,FALSE)</f>
        <v>CBL/O</v>
      </c>
      <c r="B48" s="4">
        <v>15148</v>
      </c>
      <c r="C48" s="84" t="str">
        <f>VLOOKUP(B48,[1]Eproject!$A:$C,3,FALSE)</f>
        <v>MOC</v>
      </c>
      <c r="D48" s="84" t="str">
        <f>VLOOKUP(B48,[1]Eproject!$A:$E,5,FALSE)</f>
        <v>Relocate the Vent Pipeline of Manhole of L309</v>
      </c>
      <c r="E48" s="85" t="str">
        <f>VLOOKUP(B48,[1]Eproject!$A:$U,21,FALSE)</f>
        <v>973308295</v>
      </c>
      <c r="F48" s="85" t="str">
        <f>VLOOKUP(B48,[1]Eproject!$A:$J,10,FALSE)</f>
        <v>Zhang Fanwen</v>
      </c>
      <c r="G48" s="86">
        <f>VLOOKUP(B48,[1]Eproject!$A:$P,16,FALSE)</f>
        <v>42307</v>
      </c>
      <c r="H48" s="87">
        <f>VLOOKUP(E48,'[1]actual cost'!$F:$G,2,FALSE)</f>
        <v>125250</v>
      </c>
      <c r="I48" s="87">
        <f>VLOOKUP(E48,'[1]actual cost'!$F:$H,3,FALSE)</f>
        <v>102365</v>
      </c>
      <c r="J48" s="87">
        <f>VLOOKUP(E48,'[1]actual cost'!$F:$I,4,FALSE)</f>
        <v>86989.65</v>
      </c>
      <c r="K48" s="88">
        <f t="shared" si="0"/>
        <v>15375.350000000006</v>
      </c>
      <c r="L48" s="87">
        <f t="shared" si="1"/>
        <v>102365</v>
      </c>
      <c r="M48" s="89">
        <f t="shared" si="2"/>
        <v>0.69452814371257476</v>
      </c>
    </row>
    <row r="49" spans="1:13" ht="25.5" customHeight="1">
      <c r="A49" s="84" t="str">
        <f>VLOOKUP(B49,[1]Eproject!$A:$B,2,FALSE)</f>
        <v>CBL/O</v>
      </c>
      <c r="B49" s="4">
        <v>15145</v>
      </c>
      <c r="C49" s="84" t="str">
        <f>VLOOKUP(B49,[1]Eproject!$A:$C,3,FALSE)</f>
        <v>MOC</v>
      </c>
      <c r="D49" s="84" t="str">
        <f>VLOOKUP(B49,[1]Eproject!$A:$E,5,FALSE)</f>
        <v>Add HVAC Control Button in C701</v>
      </c>
      <c r="E49" s="85" t="str">
        <f>VLOOKUP(B49,[1]Eproject!$A:$U,21,FALSE)</f>
        <v>973353779</v>
      </c>
      <c r="F49" s="85" t="str">
        <f>VLOOKUP(B49,[1]Eproject!$A:$J,10,FALSE)</f>
        <v>Gao Feng</v>
      </c>
      <c r="G49" s="86">
        <f>VLOOKUP(B49,[1]Eproject!$A:$P,16,FALSE)</f>
        <v>42334</v>
      </c>
      <c r="H49" s="87">
        <f>VLOOKUP(E49,'[1]actual cost'!$F:$G,2,FALSE)</f>
        <v>81050</v>
      </c>
      <c r="I49" s="87">
        <f>VLOOKUP(E49,'[1]actual cost'!$F:$H,3,FALSE)</f>
        <v>86376.03</v>
      </c>
      <c r="J49" s="87">
        <f>VLOOKUP(E49,'[1]actual cost'!$F:$I,4,FALSE)</f>
        <v>54883.06</v>
      </c>
      <c r="K49" s="88">
        <f t="shared" si="0"/>
        <v>31492.97</v>
      </c>
      <c r="L49" s="87">
        <f t="shared" si="1"/>
        <v>86376.03</v>
      </c>
      <c r="M49" s="89">
        <f t="shared" si="2"/>
        <v>0.67715064774830347</v>
      </c>
    </row>
    <row r="50" spans="1:13" ht="25.5" customHeight="1">
      <c r="A50" s="84" t="str">
        <f>VLOOKUP(B50,[1]Eproject!$A:$B,2,FALSE)</f>
        <v>CBP/M</v>
      </c>
      <c r="B50" s="4">
        <v>15136</v>
      </c>
      <c r="C50" s="84" t="str">
        <f>VLOOKUP(B50,[1]Eproject!$A:$C,3,FALSE)</f>
        <v>MOC</v>
      </c>
      <c r="D50" s="84" t="str">
        <f>VLOOKUP(B50,[1]Eproject!$A:$E,5,FALSE)</f>
        <v>Relocation for Flowmeter F85012 of Production Waste Water</v>
      </c>
      <c r="E50" s="85" t="str">
        <f>VLOOKUP(B50,[1]Eproject!$A:$U,21,FALSE)</f>
        <v>973290387</v>
      </c>
      <c r="F50" s="85" t="str">
        <f>VLOOKUP(B50,[1]Eproject!$A:$J,10,FALSE)</f>
        <v>Zhang Fanwen</v>
      </c>
      <c r="G50" s="86">
        <f>VLOOKUP(B50,[1]Eproject!$A:$P,16,FALSE)</f>
        <v>42336</v>
      </c>
      <c r="H50" s="87">
        <f>VLOOKUP(E50,'[1]actual cost'!$F:$G,2,FALSE)</f>
        <v>102100</v>
      </c>
      <c r="I50" s="87">
        <f>VLOOKUP(E50,'[1]actual cost'!$F:$H,3,FALSE)</f>
        <v>34100</v>
      </c>
      <c r="J50" s="87">
        <f>VLOOKUP(E50,'[1]actual cost'!$F:$I,4,FALSE)</f>
        <v>19070</v>
      </c>
      <c r="K50" s="88">
        <f t="shared" si="0"/>
        <v>15030</v>
      </c>
      <c r="L50" s="87">
        <f t="shared" si="1"/>
        <v>34100</v>
      </c>
      <c r="M50" s="89">
        <f t="shared" si="2"/>
        <v>0.18677766895200784</v>
      </c>
    </row>
    <row r="51" spans="1:13" ht="25.5" customHeight="1">
      <c r="A51" s="84" t="str">
        <f>VLOOKUP(B51,[1]Eproject!$A:$B,2,FALSE)</f>
        <v>COO/A</v>
      </c>
      <c r="B51" s="4">
        <v>15135</v>
      </c>
      <c r="C51" s="84" t="str">
        <f>VLOOKUP(B51,[1]Eproject!$A:$C,3,FALSE)</f>
        <v>MOC</v>
      </c>
      <c r="D51" s="84" t="str">
        <f>VLOOKUP(B51,[1]Eproject!$A:$E,5,FALSE)</f>
        <v>Decrease Viabration of Pipeline from Tower C3100 to C3300</v>
      </c>
      <c r="E51" s="85" t="str">
        <f>VLOOKUP(B51,[1]Eproject!$A:$U,21,FALSE)</f>
        <v>973304632</v>
      </c>
      <c r="F51" s="85" t="str">
        <f>VLOOKUP(B51,[1]Eproject!$A:$J,10,FALSE)</f>
        <v>Wang Can</v>
      </c>
      <c r="G51" s="86">
        <f>VLOOKUP(B51,[1]Eproject!$A:$P,16,FALSE)</f>
        <v>0</v>
      </c>
      <c r="H51" s="87">
        <f>VLOOKUP(E51,'[1]actual cost'!$F:$G,2,FALSE)</f>
        <v>40000</v>
      </c>
      <c r="I51" s="87">
        <f>VLOOKUP(E51,'[1]actual cost'!$F:$H,3,FALSE)</f>
        <v>36000</v>
      </c>
      <c r="J51" s="87">
        <f>VLOOKUP(E51,'[1]actual cost'!$F:$I,4,FALSE)</f>
        <v>45170</v>
      </c>
      <c r="K51" s="88">
        <f t="shared" si="0"/>
        <v>0</v>
      </c>
      <c r="L51" s="87">
        <f t="shared" si="1"/>
        <v>45170</v>
      </c>
      <c r="M51" s="89">
        <f t="shared" si="2"/>
        <v>1.1292500000000001</v>
      </c>
    </row>
    <row r="52" spans="1:13" ht="25.5" customHeight="1">
      <c r="A52" s="84" t="str">
        <f>VLOOKUP(B52,[1]Eproject!$A:$B,2,FALSE)</f>
        <v>CEP/E</v>
      </c>
      <c r="B52" s="4">
        <v>15131</v>
      </c>
      <c r="C52" s="84" t="str">
        <f>VLOOKUP(B52,[1]Eproject!$A:$C,3,FALSE)</f>
        <v>MOC</v>
      </c>
      <c r="D52" s="84" t="str">
        <f>VLOOKUP(B52,[1]Eproject!$A:$E,5,FALSE)</f>
        <v>Modify Storage Place for Empty Containers</v>
      </c>
      <c r="E52" s="85" t="str">
        <f>VLOOKUP(B52,[1]Eproject!$A:$U,21,FALSE)</f>
        <v>973288013</v>
      </c>
      <c r="F52" s="85" t="str">
        <f>VLOOKUP(B52,[1]Eproject!$A:$J,10,FALSE)</f>
        <v>Yan Jun</v>
      </c>
      <c r="G52" s="86">
        <f>VLOOKUP(B52,[1]Eproject!$A:$P,16,FALSE)</f>
        <v>42341</v>
      </c>
      <c r="H52" s="87">
        <f>VLOOKUP(E52,'[1]actual cost'!$F:$G,2,FALSE)</f>
        <v>261000</v>
      </c>
      <c r="I52" s="87">
        <f>VLOOKUP(E52,'[1]actual cost'!$F:$H,3,FALSE)</f>
        <v>235930</v>
      </c>
      <c r="J52" s="87">
        <f>VLOOKUP(E52,'[1]actual cost'!$F:$I,4,FALSE)</f>
        <v>179206.68</v>
      </c>
      <c r="K52" s="88">
        <f t="shared" si="0"/>
        <v>56723.320000000007</v>
      </c>
      <c r="L52" s="87">
        <f t="shared" si="1"/>
        <v>235930</v>
      </c>
      <c r="M52" s="89">
        <f t="shared" si="2"/>
        <v>0.68661563218390798</v>
      </c>
    </row>
    <row r="53" spans="1:13" ht="25.5" customHeight="1">
      <c r="A53" s="84" t="str">
        <f>VLOOKUP(B53,[1]Eproject!$A:$B,2,FALSE)</f>
        <v>CBL/O</v>
      </c>
      <c r="B53" s="4">
        <v>15129</v>
      </c>
      <c r="C53" s="84" t="str">
        <f>VLOOKUP(B53,[1]Eproject!$A:$C,3,FALSE)</f>
        <v>MOC</v>
      </c>
      <c r="D53" s="84" t="str">
        <f>VLOOKUP(B53,[1]Eproject!$A:$E,5,FALSE)</f>
        <v>Modification of Power Room of A800</v>
      </c>
      <c r="E53" s="85" t="str">
        <f>VLOOKUP(B53,[1]Eproject!$A:$U,21,FALSE)</f>
        <v>973390465</v>
      </c>
      <c r="F53" s="85" t="str">
        <f>VLOOKUP(B53,[1]Eproject!$A:$J,10,FALSE)</f>
        <v>Hu Xiao</v>
      </c>
      <c r="G53" s="86">
        <f>VLOOKUP(B53,[1]Eproject!$A:$P,16,FALSE)</f>
        <v>0</v>
      </c>
      <c r="H53" s="87">
        <f>VLOOKUP(E53,'[1]actual cost'!$F:$G,2,FALSE)</f>
        <v>125000</v>
      </c>
      <c r="I53" s="87">
        <f>VLOOKUP(E53,'[1]actual cost'!$F:$H,3,FALSE)</f>
        <v>75874</v>
      </c>
      <c r="J53" s="87">
        <f>VLOOKUP(E53,'[1]actual cost'!$F:$I,4,FALSE)</f>
        <v>42490.82</v>
      </c>
      <c r="K53" s="88">
        <f t="shared" si="0"/>
        <v>33383.18</v>
      </c>
      <c r="L53" s="87">
        <f t="shared" si="1"/>
        <v>75874</v>
      </c>
      <c r="M53" s="89">
        <f t="shared" si="2"/>
        <v>0.33992655999999999</v>
      </c>
    </row>
    <row r="54" spans="1:13" ht="25.5" customHeight="1">
      <c r="A54" s="84" t="str">
        <f>VLOOKUP(B54,[1]Eproject!$A:$B,2,FALSE)</f>
        <v>COA/A</v>
      </c>
      <c r="B54" s="4">
        <v>15127</v>
      </c>
      <c r="C54" s="84" t="str">
        <f>VLOOKUP(B54,[1]Eproject!$A:$C,3,FALSE)</f>
        <v>MOC</v>
      </c>
      <c r="D54" s="84" t="str">
        <f>VLOOKUP(B54,[1]Eproject!$A:$E,5,FALSE)</f>
        <v>Add Tie-in Point for WW Header</v>
      </c>
      <c r="E54" s="85" t="str">
        <f>VLOOKUP(B54,[1]Eproject!$A:$U,21,FALSE)</f>
        <v>973250501</v>
      </c>
      <c r="F54" s="85" t="str">
        <f>VLOOKUP(B54,[1]Eproject!$A:$J,10,FALSE)</f>
        <v>Meng Yousheng</v>
      </c>
      <c r="G54" s="86">
        <f>VLOOKUP(B54,[1]Eproject!$A:$P,16,FALSE)</f>
        <v>0</v>
      </c>
      <c r="H54" s="87">
        <f>VLOOKUP(E54,'[1]actual cost'!$F:$G,2,FALSE)</f>
        <v>15000</v>
      </c>
      <c r="I54" s="87">
        <f>VLOOKUP(E54,'[1]actual cost'!$F:$H,3,FALSE)</f>
        <v>11000</v>
      </c>
      <c r="J54" s="87">
        <f>VLOOKUP(E54,'[1]actual cost'!$F:$I,4,FALSE)</f>
        <v>11620</v>
      </c>
      <c r="K54" s="88">
        <f t="shared" si="0"/>
        <v>0</v>
      </c>
      <c r="L54" s="87">
        <f t="shared" si="1"/>
        <v>11620</v>
      </c>
      <c r="M54" s="89">
        <f t="shared" si="2"/>
        <v>0.77466666666666661</v>
      </c>
    </row>
    <row r="55" spans="1:13" ht="25.5" customHeight="1">
      <c r="A55" s="84" t="str">
        <f>VLOOKUP(B55,[1]Eproject!$A:$B,2,FALSE)</f>
        <v>COA/A</v>
      </c>
      <c r="B55" s="4">
        <v>15126</v>
      </c>
      <c r="C55" s="84" t="str">
        <f>VLOOKUP(B55,[1]Eproject!$A:$C,3,FALSE)</f>
        <v>MOC</v>
      </c>
      <c r="D55" s="84" t="str">
        <f>VLOOKUP(B55,[1]Eproject!$A:$E,5,FALSE)</f>
        <v>Modification for E541 Drain Line</v>
      </c>
      <c r="E55" s="85" t="str">
        <f>VLOOKUP(B55,[1]Eproject!$A:$U,21,FALSE)</f>
        <v>973250500</v>
      </c>
      <c r="F55" s="85" t="str">
        <f>VLOOKUP(B55,[1]Eproject!$A:$J,10,FALSE)</f>
        <v>Meng Yousheng</v>
      </c>
      <c r="G55" s="86">
        <f>VLOOKUP(B55,[1]Eproject!$A:$P,16,FALSE)</f>
        <v>0</v>
      </c>
      <c r="H55" s="87">
        <f>VLOOKUP(E55,'[1]actual cost'!$F:$G,2,FALSE)</f>
        <v>25000</v>
      </c>
      <c r="I55" s="87">
        <f>VLOOKUP(E55,'[1]actual cost'!$F:$H,3,FALSE)</f>
        <v>20900</v>
      </c>
      <c r="J55" s="87">
        <f>VLOOKUP(E55,'[1]actual cost'!$F:$I,4,FALSE)</f>
        <v>17400</v>
      </c>
      <c r="K55" s="88">
        <f t="shared" si="0"/>
        <v>3500</v>
      </c>
      <c r="L55" s="87">
        <f t="shared" si="1"/>
        <v>20900</v>
      </c>
      <c r="M55" s="89">
        <f t="shared" si="2"/>
        <v>0.69599999999999995</v>
      </c>
    </row>
    <row r="56" spans="1:13" ht="25.5" customHeight="1">
      <c r="A56" s="84" t="str">
        <f>VLOOKUP(B56,[1]Eproject!$A:$B,2,FALSE)</f>
        <v>CEP/E</v>
      </c>
      <c r="B56" s="4">
        <v>15123</v>
      </c>
      <c r="C56" s="84" t="str">
        <f>VLOOKUP(B56,[1]Eproject!$A:$C,3,FALSE)</f>
        <v>MOC</v>
      </c>
      <c r="D56" s="84" t="str">
        <f>VLOOKUP(B56,[1]Eproject!$A:$E,5,FALSE)</f>
        <v>Add a Production Water Pipeline to TOC Pond</v>
      </c>
      <c r="E56" s="85" t="str">
        <f>VLOOKUP(B56,[1]Eproject!$A:$U,21,FALSE)</f>
        <v>973239639</v>
      </c>
      <c r="F56" s="85" t="str">
        <f>VLOOKUP(B56,[1]Eproject!$A:$J,10,FALSE)</f>
        <v>Li Jun</v>
      </c>
      <c r="G56" s="86">
        <f>VLOOKUP(B56,[1]Eproject!$A:$P,16,FALSE)</f>
        <v>0</v>
      </c>
      <c r="H56" s="87">
        <f>VLOOKUP(E56,'[1]actual cost'!$F:$G,2,FALSE)</f>
        <v>41000</v>
      </c>
      <c r="I56" s="87">
        <f>VLOOKUP(E56,'[1]actual cost'!$F:$H,3,FALSE)</f>
        <v>40700</v>
      </c>
      <c r="J56" s="87">
        <f>VLOOKUP(E56,'[1]actual cost'!$F:$I,4,FALSE)</f>
        <v>42330</v>
      </c>
      <c r="K56" s="88">
        <f t="shared" si="0"/>
        <v>0</v>
      </c>
      <c r="L56" s="87">
        <f t="shared" si="1"/>
        <v>42330</v>
      </c>
      <c r="M56" s="89">
        <f t="shared" si="2"/>
        <v>1.0324390243902439</v>
      </c>
    </row>
    <row r="57" spans="1:13" ht="25.5" customHeight="1">
      <c r="A57" s="84" t="str">
        <f>VLOOKUP(B57,[1]Eproject!$A:$B,2,FALSE)</f>
        <v>COA/L</v>
      </c>
      <c r="B57" s="4">
        <v>15120</v>
      </c>
      <c r="C57" s="84" t="str">
        <f>VLOOKUP(B57,[1]Eproject!$A:$C,3,FALSE)</f>
        <v>MOC</v>
      </c>
      <c r="D57" s="84" t="str">
        <f>VLOOKUP(B57,[1]Eproject!$A:$E,5,FALSE)</f>
        <v>Add Driver Room for A400</v>
      </c>
      <c r="E57" s="85" t="str">
        <f>VLOOKUP(B57,[1]Eproject!$A:$U,21,FALSE)</f>
        <v>973427927</v>
      </c>
      <c r="F57" s="85" t="str">
        <f>VLOOKUP(B57,[1]Eproject!$A:$J,10,FALSE)</f>
        <v>Yu Yi</v>
      </c>
      <c r="G57" s="86">
        <f>VLOOKUP(B57,[1]Eproject!$A:$P,16,FALSE)</f>
        <v>0</v>
      </c>
      <c r="H57" s="87">
        <f>VLOOKUP(E57,'[1]actual cost'!$F:$G,2,FALSE)</f>
        <v>220000</v>
      </c>
      <c r="I57" s="87">
        <f>VLOOKUP(E57,'[1]actual cost'!$F:$H,3,FALSE)</f>
        <v>151335</v>
      </c>
      <c r="J57" s="87">
        <f>VLOOKUP(E57,'[1]actual cost'!$F:$I,4,FALSE)</f>
        <v>17875</v>
      </c>
      <c r="K57" s="88">
        <f t="shared" si="0"/>
        <v>133460</v>
      </c>
      <c r="L57" s="87">
        <f t="shared" si="1"/>
        <v>151335</v>
      </c>
      <c r="M57" s="89">
        <f t="shared" si="2"/>
        <v>8.1250000000000003E-2</v>
      </c>
    </row>
    <row r="58" spans="1:13" ht="25.5" customHeight="1">
      <c r="A58" s="84" t="str">
        <f>VLOOKUP(B58,[1]Eproject!$A:$B,2,FALSE)</f>
        <v>CBP/C</v>
      </c>
      <c r="B58" s="4">
        <v>15119</v>
      </c>
      <c r="C58" s="84" t="str">
        <f>VLOOKUP(B58,[1]Eproject!$A:$C,3,FALSE)</f>
        <v>MOC</v>
      </c>
      <c r="D58" s="84" t="str">
        <f>VLOOKUP(B58,[1]Eproject!$A:$E,5,FALSE)</f>
        <v>Add a Work Platform for the Filter F-230</v>
      </c>
      <c r="E58" s="85" t="str">
        <f>VLOOKUP(B58,[1]Eproject!$A:$U,21,FALSE)</f>
        <v>973378580</v>
      </c>
      <c r="F58" s="85" t="str">
        <f>VLOOKUP(B58,[1]Eproject!$A:$J,10,FALSE)</f>
        <v>Wang Shicheng</v>
      </c>
      <c r="G58" s="86">
        <f>VLOOKUP(B58,[1]Eproject!$A:$P,16,FALSE)</f>
        <v>42369</v>
      </c>
      <c r="H58" s="87">
        <f>VLOOKUP(E58,'[1]actual cost'!$F:$G,2,FALSE)</f>
        <v>51425</v>
      </c>
      <c r="I58" s="87">
        <f>VLOOKUP(E58,'[1]actual cost'!$F:$H,3,FALSE)</f>
        <v>51425</v>
      </c>
      <c r="J58" s="87">
        <f>VLOOKUP(E58,'[1]actual cost'!$F:$I,4,FALSE)</f>
        <v>31725</v>
      </c>
      <c r="K58" s="88">
        <f t="shared" si="0"/>
        <v>19700</v>
      </c>
      <c r="L58" s="87">
        <f t="shared" si="1"/>
        <v>51425</v>
      </c>
      <c r="M58" s="89">
        <f t="shared" si="2"/>
        <v>0.61691784151677198</v>
      </c>
    </row>
    <row r="59" spans="1:13" ht="25.5" customHeight="1">
      <c r="A59" s="84" t="str">
        <f>VLOOKUP(B59,[1]Eproject!$A:$B,2,FALSE)</f>
        <v>CBL/P</v>
      </c>
      <c r="B59" s="4">
        <v>15118</v>
      </c>
      <c r="C59" s="84" t="str">
        <f>VLOOKUP(B59,[1]Eproject!$A:$C,3,FALSE)</f>
        <v>MOC</v>
      </c>
      <c r="D59" s="84" t="str">
        <f>VLOOKUP(B59,[1]Eproject!$A:$E,5,FALSE)</f>
        <v>Modification for SLOP Piping of Safety Valve of Battery Limit</v>
      </c>
      <c r="E59" s="85" t="str">
        <f>VLOOKUP(B59,[1]Eproject!$A:$U,21,FALSE)</f>
        <v>973366108</v>
      </c>
      <c r="F59" s="85" t="str">
        <f>VLOOKUP(B59,[1]Eproject!$A:$J,10,FALSE)</f>
        <v>Zhang Fanwen</v>
      </c>
      <c r="G59" s="86">
        <f>VLOOKUP(B59,[1]Eproject!$A:$P,16,FALSE)</f>
        <v>42366</v>
      </c>
      <c r="H59" s="87">
        <f>VLOOKUP(E59,'[1]actual cost'!$F:$G,2,FALSE)</f>
        <v>127720</v>
      </c>
      <c r="I59" s="87">
        <f>VLOOKUP(E59,'[1]actual cost'!$F:$H,3,FALSE)</f>
        <v>117974.34</v>
      </c>
      <c r="J59" s="87">
        <f>VLOOKUP(E59,'[1]actual cost'!$F:$I,4,FALSE)</f>
        <v>55735.4</v>
      </c>
      <c r="K59" s="88">
        <f t="shared" si="0"/>
        <v>62238.939999999995</v>
      </c>
      <c r="L59" s="87">
        <f t="shared" si="1"/>
        <v>117974.34</v>
      </c>
      <c r="M59" s="89">
        <f t="shared" si="2"/>
        <v>0.43638740995928593</v>
      </c>
    </row>
    <row r="60" spans="1:13" ht="25.5" customHeight="1">
      <c r="A60" s="84" t="str">
        <f>VLOOKUP(B60,[1]Eproject!$A:$B,2,FALSE)</f>
        <v>CEP/E</v>
      </c>
      <c r="B60" s="4">
        <v>15115</v>
      </c>
      <c r="C60" s="84" t="str">
        <f>VLOOKUP(B60,[1]Eproject!$A:$C,3,FALSE)</f>
        <v>MOC</v>
      </c>
      <c r="D60" s="84" t="str">
        <f>VLOOKUP(B60,[1]Eproject!$A:$E,5,FALSE)</f>
        <v>Extend Local Trench at Unloading Station</v>
      </c>
      <c r="E60" s="85" t="str">
        <f>VLOOKUP(B60,[1]Eproject!$A:$U,21,FALSE)</f>
        <v>973516439</v>
      </c>
      <c r="F60" s="85" t="str">
        <f>VLOOKUP(B60,[1]Eproject!$A:$J,10,FALSE)</f>
        <v>Yan Jun</v>
      </c>
      <c r="G60" s="86">
        <f>VLOOKUP(B60,[1]Eproject!$A:$P,16,FALSE)</f>
        <v>0</v>
      </c>
      <c r="H60" s="87" t="e">
        <f>VLOOKUP(E60,'[1]actual cost'!$F:$G,2,FALSE)</f>
        <v>#N/A</v>
      </c>
      <c r="I60" s="87" t="e">
        <f>VLOOKUP(E60,'[1]actual cost'!$F:$H,3,FALSE)</f>
        <v>#N/A</v>
      </c>
      <c r="J60" s="87" t="e">
        <f>VLOOKUP(E60,'[1]actual cost'!$F:$I,4,FALSE)</f>
        <v>#N/A</v>
      </c>
      <c r="K60" s="88" t="e">
        <f t="shared" si="0"/>
        <v>#N/A</v>
      </c>
      <c r="L60" s="87" t="e">
        <f t="shared" si="1"/>
        <v>#N/A</v>
      </c>
      <c r="M60" s="89" t="e">
        <f t="shared" si="2"/>
        <v>#N/A</v>
      </c>
    </row>
    <row r="61" spans="1:13" ht="25.5" customHeight="1">
      <c r="A61" s="84" t="str">
        <f>VLOOKUP(B61,[1]Eproject!$A:$B,2,FALSE)</f>
        <v>COA/A</v>
      </c>
      <c r="B61" s="4">
        <v>15113</v>
      </c>
      <c r="C61" s="84" t="str">
        <f>VLOOKUP(B61,[1]Eproject!$A:$C,3,FALSE)</f>
        <v>MOC</v>
      </c>
      <c r="D61" s="84" t="str">
        <f>VLOOKUP(B61,[1]Eproject!$A:$E,5,FALSE)</f>
        <v>CTM/A Build Spare Parts Storage</v>
      </c>
      <c r="E61" s="85" t="str">
        <f>VLOOKUP(B61,[1]Eproject!$A:$U,21,FALSE)</f>
        <v>973371671</v>
      </c>
      <c r="F61" s="85" t="str">
        <f>VLOOKUP(B61,[1]Eproject!$A:$J,10,FALSE)</f>
        <v>Yu Yi</v>
      </c>
      <c r="G61" s="86">
        <f>VLOOKUP(B61,[1]Eproject!$A:$P,16,FALSE)</f>
        <v>42368</v>
      </c>
      <c r="H61" s="87">
        <f>VLOOKUP(E61,'[1]actual cost'!$F:$G,2,FALSE)</f>
        <v>116000</v>
      </c>
      <c r="I61" s="87">
        <f>VLOOKUP(E61,'[1]actual cost'!$F:$H,3,FALSE)</f>
        <v>117389</v>
      </c>
      <c r="J61" s="87">
        <f>VLOOKUP(E61,'[1]actual cost'!$F:$I,4,FALSE)</f>
        <v>7150</v>
      </c>
      <c r="K61" s="88">
        <f t="shared" si="0"/>
        <v>110239</v>
      </c>
      <c r="L61" s="87">
        <f t="shared" si="1"/>
        <v>117389</v>
      </c>
      <c r="M61" s="89">
        <f t="shared" si="2"/>
        <v>6.1637931034482757E-2</v>
      </c>
    </row>
    <row r="62" spans="1:13" ht="25.5" customHeight="1">
      <c r="A62" s="84" t="str">
        <f>VLOOKUP(B62,[1]Eproject!$A:$B,2,FALSE)</f>
        <v>CBP/C</v>
      </c>
      <c r="B62" s="4">
        <v>15110</v>
      </c>
      <c r="C62" s="84" t="str">
        <f>VLOOKUP(B62,[1]Eproject!$A:$C,3,FALSE)</f>
        <v>MOC</v>
      </c>
      <c r="D62" s="84" t="str">
        <f>VLOOKUP(B62,[1]Eproject!$A:$E,5,FALSE)</f>
        <v>Move the Smoking Room to Outside the Control Building</v>
      </c>
      <c r="E62" s="85" t="str">
        <f>VLOOKUP(B62,[1]Eproject!$A:$U,21,FALSE)</f>
        <v>973389727</v>
      </c>
      <c r="F62" s="85" t="str">
        <f>VLOOKUP(B62,[1]Eproject!$A:$J,10,FALSE)</f>
        <v>Wang Shicheng</v>
      </c>
      <c r="G62" s="86">
        <f>VLOOKUP(B62,[1]Eproject!$A:$P,16,FALSE)</f>
        <v>0</v>
      </c>
      <c r="H62" s="87">
        <f>VLOOKUP(E62,'[1]actual cost'!$F:$G,2,FALSE)</f>
        <v>50675</v>
      </c>
      <c r="I62" s="87">
        <f>VLOOKUP(E62,'[1]actual cost'!$F:$H,3,FALSE)</f>
        <v>51101</v>
      </c>
      <c r="J62" s="87">
        <f>VLOOKUP(E62,'[1]actual cost'!$F:$I,4,FALSE)</f>
        <v>42089.21</v>
      </c>
      <c r="K62" s="88">
        <f t="shared" si="0"/>
        <v>9011.7900000000009</v>
      </c>
      <c r="L62" s="87">
        <f t="shared" si="1"/>
        <v>51101</v>
      </c>
      <c r="M62" s="89">
        <f t="shared" si="2"/>
        <v>0.83057148495313271</v>
      </c>
    </row>
    <row r="63" spans="1:13" ht="25.5" customHeight="1">
      <c r="A63" s="84" t="str">
        <f>VLOOKUP(B63,[1]Eproject!$A:$B,2,FALSE)</f>
        <v>COO/C</v>
      </c>
      <c r="B63" s="4">
        <v>15106</v>
      </c>
      <c r="C63" s="84" t="str">
        <f>VLOOKUP(B63,[1]Eproject!$A:$C,3,FALSE)</f>
        <v>MOC</v>
      </c>
      <c r="D63" s="84" t="str">
        <f>VLOOKUP(B63,[1]Eproject!$A:$E,5,FALSE)</f>
        <v>Revamp T3810 to Store DMA</v>
      </c>
      <c r="E63" s="85" t="str">
        <f>VLOOKUP(B63,[1]Eproject!$A:$U,21,FALSE)</f>
        <v>973240379</v>
      </c>
      <c r="F63" s="85" t="str">
        <f>VLOOKUP(B63,[1]Eproject!$A:$J,10,FALSE)</f>
        <v>Liu Xiaoli</v>
      </c>
      <c r="G63" s="86">
        <f>VLOOKUP(B63,[1]Eproject!$A:$P,16,FALSE)</f>
        <v>0</v>
      </c>
      <c r="H63" s="87">
        <f>VLOOKUP(E63,'[1]actual cost'!$F:$G,2,FALSE)</f>
        <v>18500</v>
      </c>
      <c r="I63" s="87">
        <f>VLOOKUP(E63,'[1]actual cost'!$F:$H,3,FALSE)</f>
        <v>18500</v>
      </c>
      <c r="J63" s="87">
        <f>VLOOKUP(E63,'[1]actual cost'!$F:$I,4,FALSE)</f>
        <v>12385</v>
      </c>
      <c r="K63" s="88">
        <f t="shared" si="0"/>
        <v>6115</v>
      </c>
      <c r="L63" s="87">
        <f t="shared" si="1"/>
        <v>18500</v>
      </c>
      <c r="M63" s="89">
        <f t="shared" si="2"/>
        <v>0.6694594594594595</v>
      </c>
    </row>
    <row r="64" spans="1:13" ht="25.5" customHeight="1">
      <c r="A64" s="84" t="str">
        <f>VLOOKUP(B64,[1]Eproject!$A:$B,2,FALSE)</f>
        <v>COA/A</v>
      </c>
      <c r="B64" s="4">
        <v>15105</v>
      </c>
      <c r="C64" s="84" t="str">
        <f>VLOOKUP(B64,[1]Eproject!$A:$C,3,FALSE)</f>
        <v>MOC</v>
      </c>
      <c r="D64" s="84" t="str">
        <f>VLOOKUP(B64,[1]Eproject!$A:$E,5,FALSE)</f>
        <v>Build Garbage Station at GAA Plant</v>
      </c>
      <c r="E64" s="85" t="str">
        <f>VLOOKUP(B64,[1]Eproject!$A:$U,21,FALSE)</f>
        <v>973246059</v>
      </c>
      <c r="F64" s="85" t="str">
        <f>VLOOKUP(B64,[1]Eproject!$A:$J,10,FALSE)</f>
        <v>Xia Qun</v>
      </c>
      <c r="G64" s="86">
        <f>VLOOKUP(B64,[1]Eproject!$A:$P,16,FALSE)</f>
        <v>0</v>
      </c>
      <c r="H64" s="87">
        <f>VLOOKUP(E64,'[1]actual cost'!$F:$G,2,FALSE)</f>
        <v>327500</v>
      </c>
      <c r="I64" s="87">
        <f>VLOOKUP(E64,'[1]actual cost'!$F:$H,3,FALSE)</f>
        <v>332678</v>
      </c>
      <c r="J64" s="87">
        <f>VLOOKUP(E64,'[1]actual cost'!$F:$I,4,FALSE)</f>
        <v>52179.49</v>
      </c>
      <c r="K64" s="88">
        <f t="shared" si="0"/>
        <v>280498.51</v>
      </c>
      <c r="L64" s="87">
        <f t="shared" si="1"/>
        <v>332678</v>
      </c>
      <c r="M64" s="89">
        <f t="shared" si="2"/>
        <v>0.15932668702290076</v>
      </c>
    </row>
    <row r="65" spans="1:13" ht="25.5" customHeight="1">
      <c r="A65" s="84" t="str">
        <f>VLOOKUP(B65,[1]Eproject!$A:$B,2,FALSE)</f>
        <v>COA/E</v>
      </c>
      <c r="B65" s="4">
        <v>15101</v>
      </c>
      <c r="C65" s="84" t="str">
        <f>VLOOKUP(B65,[1]Eproject!$A:$C,3,FALSE)</f>
        <v>MOC</v>
      </c>
      <c r="D65" s="84" t="str">
        <f>VLOOKUP(B65,[1]Eproject!$A:$E,5,FALSE)</f>
        <v>Re-install Deluge Valve for T9610</v>
      </c>
      <c r="E65" s="85" t="str">
        <f>VLOOKUP(B65,[1]Eproject!$A:$U,21,FALSE)</f>
        <v>973389266</v>
      </c>
      <c r="F65" s="85" t="str">
        <f>VLOOKUP(B65,[1]Eproject!$A:$J,10,FALSE)</f>
        <v>Zhang Fanwen</v>
      </c>
      <c r="G65" s="86">
        <f>VLOOKUP(B65,[1]Eproject!$A:$P,16,FALSE)</f>
        <v>0</v>
      </c>
      <c r="H65" s="87">
        <f>VLOOKUP(E65,'[1]actual cost'!$F:$G,2,FALSE)</f>
        <v>127600</v>
      </c>
      <c r="I65" s="87">
        <f>VLOOKUP(E65,'[1]actual cost'!$F:$H,3,FALSE)</f>
        <v>107600</v>
      </c>
      <c r="J65" s="87">
        <f>VLOOKUP(E65,'[1]actual cost'!$F:$I,4,FALSE)</f>
        <v>14300</v>
      </c>
      <c r="K65" s="88">
        <f t="shared" si="0"/>
        <v>93300</v>
      </c>
      <c r="L65" s="87">
        <f t="shared" si="1"/>
        <v>107600</v>
      </c>
      <c r="M65" s="89">
        <f t="shared" si="2"/>
        <v>0.11206896551724138</v>
      </c>
    </row>
    <row r="66" spans="1:13" ht="25.5" customHeight="1">
      <c r="A66" s="84" t="str">
        <f>VLOOKUP(B66,[1]Eproject!$A:$B,2,FALSE)</f>
        <v>CBP/C</v>
      </c>
      <c r="B66" s="4">
        <v>15099</v>
      </c>
      <c r="C66" s="84" t="str">
        <f>VLOOKUP(B66,[1]Eproject!$A:$C,3,FALSE)</f>
        <v>MOC</v>
      </c>
      <c r="D66" s="84" t="str">
        <f>VLOOKUP(B66,[1]Eproject!$A:$E,5,FALSE)</f>
        <v>Modify Work Platform at the Quench Section</v>
      </c>
      <c r="E66" s="85" t="str">
        <f>VLOOKUP(B66,[1]Eproject!$A:$U,21,FALSE)</f>
        <v>973377859</v>
      </c>
      <c r="F66" s="85" t="str">
        <f>VLOOKUP(B66,[1]Eproject!$A:$J,10,FALSE)</f>
        <v>Wang Shicheng</v>
      </c>
      <c r="G66" s="86">
        <f>VLOOKUP(B66,[1]Eproject!$A:$P,16,FALSE)</f>
        <v>42369</v>
      </c>
      <c r="H66" s="87">
        <f>VLOOKUP(E66,'[1]actual cost'!$F:$G,2,FALSE)</f>
        <v>23825</v>
      </c>
      <c r="I66" s="87">
        <f>VLOOKUP(E66,'[1]actual cost'!$F:$H,3,FALSE)</f>
        <v>23825</v>
      </c>
      <c r="J66" s="87">
        <f>VLOOKUP(E66,'[1]actual cost'!$F:$I,4,FALSE)</f>
        <v>20335</v>
      </c>
      <c r="K66" s="88">
        <f t="shared" si="0"/>
        <v>3490</v>
      </c>
      <c r="L66" s="87">
        <f t="shared" si="1"/>
        <v>23825</v>
      </c>
      <c r="M66" s="89">
        <f t="shared" si="2"/>
        <v>0.85351521511017836</v>
      </c>
    </row>
    <row r="67" spans="1:13" ht="25.5" customHeight="1">
      <c r="A67" s="84" t="str">
        <f>VLOOKUP(B67,[1]Eproject!$A:$B,2,FALSE)</f>
        <v>COO/C</v>
      </c>
      <c r="B67" s="4">
        <v>15098</v>
      </c>
      <c r="C67" s="84" t="str">
        <f>VLOOKUP(B67,[1]Eproject!$A:$C,3,FALSE)</f>
        <v>MOC</v>
      </c>
      <c r="D67" s="84" t="str">
        <f>VLOOKUP(B67,[1]Eproject!$A:$E,5,FALSE)</f>
        <v>Improve Ventilation Condition of DCS Engineering Room</v>
      </c>
      <c r="E67" s="85" t="str">
        <f>VLOOKUP(B67,[1]Eproject!$A:$U,21,FALSE)</f>
        <v>973245543</v>
      </c>
      <c r="F67" s="85" t="str">
        <f>VLOOKUP(B67,[1]Eproject!$A:$J,10,FALSE)</f>
        <v>Yu Yi</v>
      </c>
      <c r="G67" s="86">
        <f>VLOOKUP(B67,[1]Eproject!$A:$P,16,FALSE)</f>
        <v>42215</v>
      </c>
      <c r="H67" s="87">
        <f>VLOOKUP(E67,'[1]actual cost'!$F:$G,2,FALSE)</f>
        <v>28600</v>
      </c>
      <c r="I67" s="87">
        <f>VLOOKUP(E67,'[1]actual cost'!$F:$H,3,FALSE)</f>
        <v>22300</v>
      </c>
      <c r="J67" s="87">
        <f>VLOOKUP(E67,'[1]actual cost'!$F:$I,4,FALSE)</f>
        <v>2865.92</v>
      </c>
      <c r="K67" s="88">
        <f t="shared" si="0"/>
        <v>19434.080000000002</v>
      </c>
      <c r="L67" s="87">
        <f t="shared" si="1"/>
        <v>22300</v>
      </c>
      <c r="M67" s="89">
        <f t="shared" si="2"/>
        <v>0.10020699300699301</v>
      </c>
    </row>
    <row r="68" spans="1:13" ht="25.5" customHeight="1">
      <c r="A68" s="84" t="str">
        <f>VLOOKUP(B68,[1]Eproject!$A:$B,2,FALSE)</f>
        <v>COA/E</v>
      </c>
      <c r="B68" s="4">
        <v>15094</v>
      </c>
      <c r="C68" s="84" t="str">
        <f>VLOOKUP(B68,[1]Eproject!$A:$C,3,FALSE)</f>
        <v>MOC</v>
      </c>
      <c r="D68" s="84" t="str">
        <f>VLOOKUP(B68,[1]Eproject!$A:$E,5,FALSE)</f>
        <v>Add a Sluice Valve at the Rain Trench from the DMA3 Pit to Rain Total Pit</v>
      </c>
      <c r="E68" s="85" t="str">
        <f>VLOOKUP(B68,[1]Eproject!$A:$U,21,FALSE)</f>
        <v>973330990</v>
      </c>
      <c r="F68" s="85" t="str">
        <f>VLOOKUP(B68,[1]Eproject!$A:$J,10,FALSE)</f>
        <v>Zhang Fanwen</v>
      </c>
      <c r="G68" s="86">
        <f>VLOOKUP(B68,[1]Eproject!$A:$P,16,FALSE)</f>
        <v>0</v>
      </c>
      <c r="H68" s="87">
        <f>VLOOKUP(E68,'[1]actual cost'!$F:$G,2,FALSE)</f>
        <v>95060</v>
      </c>
      <c r="I68" s="87">
        <f>VLOOKUP(E68,'[1]actual cost'!$F:$H,3,FALSE)</f>
        <v>88035</v>
      </c>
      <c r="J68" s="87">
        <f>VLOOKUP(E68,'[1]actual cost'!$F:$I,4,FALSE)</f>
        <v>48283.19</v>
      </c>
      <c r="K68" s="88">
        <f t="shared" ref="K68:K131" si="3">IF(J68&gt;I68,0,I68-J68)</f>
        <v>39751.81</v>
      </c>
      <c r="L68" s="87">
        <f t="shared" ref="L68:L131" si="4">J68+K68</f>
        <v>88035</v>
      </c>
      <c r="M68" s="89">
        <f t="shared" ref="M68:M131" si="5">J68/H68</f>
        <v>0.50792331159267834</v>
      </c>
    </row>
    <row r="69" spans="1:13" ht="25.5" customHeight="1">
      <c r="A69" s="84" t="str">
        <f>VLOOKUP(B69,[1]Eproject!$A:$B,2,FALSE)</f>
        <v>CTE</v>
      </c>
      <c r="B69" s="4">
        <v>15092</v>
      </c>
      <c r="C69" s="84" t="str">
        <f>VLOOKUP(B69,[1]Eproject!$A:$C,3,FALSE)</f>
        <v>MOC</v>
      </c>
      <c r="D69" s="84" t="str">
        <f>VLOOKUP(B69,[1]Eproject!$A:$E,5,FALSE)</f>
        <v>Modification for Taffic Facilities</v>
      </c>
      <c r="E69" s="85" t="str">
        <f>VLOOKUP(B69,[1]Eproject!$A:$U,21,FALSE)</f>
        <v>973245545</v>
      </c>
      <c r="F69" s="85" t="str">
        <f>VLOOKUP(B69,[1]Eproject!$A:$J,10,FALSE)</f>
        <v>Yu Yi</v>
      </c>
      <c r="G69" s="86">
        <f>VLOOKUP(B69,[1]Eproject!$A:$P,16,FALSE)</f>
        <v>0</v>
      </c>
      <c r="H69" s="87">
        <f>VLOOKUP(E69,'[1]actual cost'!$F:$G,2,FALSE)</f>
        <v>499000</v>
      </c>
      <c r="I69" s="87">
        <f>VLOOKUP(E69,'[1]actual cost'!$F:$H,3,FALSE)</f>
        <v>462800</v>
      </c>
      <c r="J69" s="87">
        <f>VLOOKUP(E69,'[1]actual cost'!$F:$I,4,FALSE)</f>
        <v>15950</v>
      </c>
      <c r="K69" s="88">
        <f t="shared" si="3"/>
        <v>446850</v>
      </c>
      <c r="L69" s="87">
        <f t="shared" si="4"/>
        <v>462800</v>
      </c>
      <c r="M69" s="89">
        <f t="shared" si="5"/>
        <v>3.1963927855711421E-2</v>
      </c>
    </row>
    <row r="70" spans="1:13" ht="25.5" customHeight="1">
      <c r="A70" s="84" t="str">
        <f>VLOOKUP(B70,[1]Eproject!$A:$B,2,FALSE)</f>
        <v>COA/S</v>
      </c>
      <c r="B70" s="4">
        <v>15090</v>
      </c>
      <c r="C70" s="84" t="str">
        <f>VLOOKUP(B70,[1]Eproject!$A:$C,3,FALSE)</f>
        <v>MOC</v>
      </c>
      <c r="D70" s="84" t="str">
        <f>VLOOKUP(B70,[1]Eproject!$A:$E,5,FALSE)</f>
        <v>Extend and Modify the Ditch in Truck Loading Station</v>
      </c>
      <c r="E70" s="85" t="str">
        <f>VLOOKUP(B70,[1]Eproject!$A:$U,21,FALSE)</f>
        <v>973460235</v>
      </c>
      <c r="F70" s="85" t="str">
        <f>VLOOKUP(B70,[1]Eproject!$A:$J,10,FALSE)</f>
        <v>Yu Yi</v>
      </c>
      <c r="G70" s="86">
        <f>VLOOKUP(B70,[1]Eproject!$A:$P,16,FALSE)</f>
        <v>0</v>
      </c>
      <c r="H70" s="87">
        <f>VLOOKUP(E70,'[1]actual cost'!$F:$G,2,FALSE)</f>
        <v>149000</v>
      </c>
      <c r="I70" s="87">
        <f>VLOOKUP(E70,'[1]actual cost'!$F:$H,3,FALSE)</f>
        <v>66000</v>
      </c>
      <c r="J70" s="87">
        <f>VLOOKUP(E70,'[1]actual cost'!$F:$I,4,FALSE)</f>
        <v>2750</v>
      </c>
      <c r="K70" s="88">
        <f t="shared" si="3"/>
        <v>63250</v>
      </c>
      <c r="L70" s="87">
        <f t="shared" si="4"/>
        <v>66000</v>
      </c>
      <c r="M70" s="89">
        <f t="shared" si="5"/>
        <v>1.8456375838926176E-2</v>
      </c>
    </row>
    <row r="71" spans="1:13" ht="25.5" customHeight="1">
      <c r="A71" s="84" t="str">
        <f>VLOOKUP(B71,[1]Eproject!$A:$B,2,FALSE)</f>
        <v>COA/E</v>
      </c>
      <c r="B71" s="4">
        <v>15084</v>
      </c>
      <c r="C71" s="84" t="str">
        <f>VLOOKUP(B71,[1]Eproject!$A:$C,3,FALSE)</f>
        <v>MOC</v>
      </c>
      <c r="D71" s="84" t="str">
        <f>VLOOKUP(B71,[1]Eproject!$A:$E,5,FALSE)</f>
        <v>Add Jacket for T9668 Circulate Pipe</v>
      </c>
      <c r="E71" s="85" t="str">
        <f>VLOOKUP(B71,[1]Eproject!$A:$U,21,FALSE)</f>
        <v>973268793</v>
      </c>
      <c r="F71" s="85" t="str">
        <f>VLOOKUP(B71,[1]Eproject!$A:$J,10,FALSE)</f>
        <v>Wang Can</v>
      </c>
      <c r="G71" s="86">
        <f>VLOOKUP(B71,[1]Eproject!$A:$P,16,FALSE)</f>
        <v>0</v>
      </c>
      <c r="H71" s="87">
        <f>VLOOKUP(E71,'[1]actual cost'!$F:$G,2,FALSE)</f>
        <v>195000</v>
      </c>
      <c r="I71" s="87">
        <f>VLOOKUP(E71,'[1]actual cost'!$F:$H,3,FALSE)</f>
        <v>152580</v>
      </c>
      <c r="J71" s="87">
        <f>VLOOKUP(E71,'[1]actual cost'!$F:$I,4,FALSE)</f>
        <v>80155.81</v>
      </c>
      <c r="K71" s="88">
        <f t="shared" si="3"/>
        <v>72424.19</v>
      </c>
      <c r="L71" s="87">
        <f t="shared" si="4"/>
        <v>152580</v>
      </c>
      <c r="M71" s="89">
        <f t="shared" si="5"/>
        <v>0.41105543589743587</v>
      </c>
    </row>
    <row r="72" spans="1:13" ht="25.5" customHeight="1">
      <c r="A72" s="84" t="str">
        <f>VLOOKUP(B72,[1]Eproject!$A:$B,2,FALSE)</f>
        <v>CTS</v>
      </c>
      <c r="B72" s="4">
        <v>15078</v>
      </c>
      <c r="C72" s="84" t="str">
        <f>VLOOKUP(B72,[1]Eproject!$A:$C,3,FALSE)</f>
        <v>MOC</v>
      </c>
      <c r="D72" s="84" t="str">
        <f>VLOOKUP(B72,[1]Eproject!$A:$E,5,FALSE)</f>
        <v>B655 C1 Lab Item of Feed Additive</v>
      </c>
      <c r="E72" s="85" t="str">
        <f>VLOOKUP(B72,[1]Eproject!$A:$U,21,FALSE)</f>
        <v>973209930</v>
      </c>
      <c r="F72" s="85" t="str">
        <f>VLOOKUP(B72,[1]Eproject!$A:$J,10,FALSE)</f>
        <v>Liu Xiaoli</v>
      </c>
      <c r="G72" s="86">
        <f>VLOOKUP(B72,[1]Eproject!$A:$P,16,FALSE)</f>
        <v>42163</v>
      </c>
      <c r="H72" s="87">
        <f>VLOOKUP(E72,'[1]actual cost'!$F:$G,2,FALSE)</f>
        <v>150000</v>
      </c>
      <c r="I72" s="87">
        <f>VLOOKUP(E72,'[1]actual cost'!$F:$H,3,FALSE)</f>
        <v>3283.28</v>
      </c>
      <c r="J72" s="87">
        <f>VLOOKUP(E72,'[1]actual cost'!$F:$I,4,FALSE)</f>
        <v>74271.929999999993</v>
      </c>
      <c r="K72" s="88">
        <f t="shared" si="3"/>
        <v>0</v>
      </c>
      <c r="L72" s="87">
        <f t="shared" si="4"/>
        <v>74271.929999999993</v>
      </c>
      <c r="M72" s="89">
        <f t="shared" si="5"/>
        <v>0.49514619999999998</v>
      </c>
    </row>
    <row r="73" spans="1:13" ht="25.5" customHeight="1">
      <c r="A73" s="84" t="str">
        <f>VLOOKUP(B73,[1]Eproject!$A:$B,2,FALSE)</f>
        <v>CTE</v>
      </c>
      <c r="B73" s="4">
        <v>15075</v>
      </c>
      <c r="C73" s="84" t="str">
        <f>VLOOKUP(B73,[1]Eproject!$A:$C,3,FALSE)</f>
        <v>MOC</v>
      </c>
      <c r="D73" s="84" t="str">
        <f>VLOOKUP(B73,[1]Eproject!$A:$E,5,FALSE)</f>
        <v>Fire Fighting Water Pipe Modification for YBS Admin Building</v>
      </c>
      <c r="E73" s="85" t="str">
        <f>VLOOKUP(B73,[1]Eproject!$A:$U,21,FALSE)</f>
        <v>973219082</v>
      </c>
      <c r="F73" s="85" t="str">
        <f>VLOOKUP(B73,[1]Eproject!$A:$J,10,FALSE)</f>
        <v>Zhang Fanwen</v>
      </c>
      <c r="G73" s="86">
        <f>VLOOKUP(B73,[1]Eproject!$A:$P,16,FALSE)</f>
        <v>42235</v>
      </c>
      <c r="H73" s="87">
        <f>VLOOKUP(E73,'[1]actual cost'!$F:$G,2,FALSE)</f>
        <v>281000</v>
      </c>
      <c r="I73" s="87">
        <f>VLOOKUP(E73,'[1]actual cost'!$F:$H,3,FALSE)</f>
        <v>308864.2</v>
      </c>
      <c r="J73" s="87">
        <f>VLOOKUP(E73,'[1]actual cost'!$F:$I,4,FALSE)</f>
        <v>194115.59</v>
      </c>
      <c r="K73" s="88">
        <f t="shared" si="3"/>
        <v>114748.61000000002</v>
      </c>
      <c r="L73" s="87">
        <f t="shared" si="4"/>
        <v>308864.2</v>
      </c>
      <c r="M73" s="89">
        <f t="shared" si="5"/>
        <v>0.69080281138790034</v>
      </c>
    </row>
    <row r="74" spans="1:13" ht="25.5" customHeight="1">
      <c r="A74" s="84" t="str">
        <f>VLOOKUP(B74,[1]Eproject!$A:$B,2,FALSE)</f>
        <v>CEP/P</v>
      </c>
      <c r="B74" s="4">
        <v>15073</v>
      </c>
      <c r="C74" s="84" t="str">
        <f>VLOOKUP(B74,[1]Eproject!$A:$C,3,FALSE)</f>
        <v>MOC</v>
      </c>
      <c r="D74" s="84" t="str">
        <f>VLOOKUP(B74,[1]Eproject!$A:$E,5,FALSE)</f>
        <v>Add a 4" Tie-in on the VAM Pipe from CLTF to LDPE</v>
      </c>
      <c r="E74" s="85" t="str">
        <f>VLOOKUP(B74,[1]Eproject!$A:$U,21,FALSE)</f>
        <v>973302646</v>
      </c>
      <c r="F74" s="85" t="str">
        <f>VLOOKUP(B74,[1]Eproject!$A:$J,10,FALSE)</f>
        <v>Gu Jingfeng</v>
      </c>
      <c r="G74" s="86">
        <f>VLOOKUP(B74,[1]Eproject!$A:$P,16,FALSE)</f>
        <v>0</v>
      </c>
      <c r="H74" s="87">
        <f>VLOOKUP(E74,'[1]actual cost'!$F:$G,2,FALSE)</f>
        <v>105850</v>
      </c>
      <c r="I74" s="87">
        <f>VLOOKUP(E74,'[1]actual cost'!$F:$H,3,FALSE)</f>
        <v>90850</v>
      </c>
      <c r="J74" s="87">
        <f>VLOOKUP(E74,'[1]actual cost'!$F:$I,4,FALSE)</f>
        <v>58940.19</v>
      </c>
      <c r="K74" s="88">
        <f t="shared" si="3"/>
        <v>31909.809999999998</v>
      </c>
      <c r="L74" s="87">
        <f t="shared" si="4"/>
        <v>90850</v>
      </c>
      <c r="M74" s="89">
        <f t="shared" si="5"/>
        <v>0.55682749173358526</v>
      </c>
    </row>
    <row r="75" spans="1:13" ht="25.5" customHeight="1">
      <c r="A75" s="84" t="str">
        <f>VLOOKUP(B75,[1]Eproject!$A:$B,2,FALSE)</f>
        <v>COO/A</v>
      </c>
      <c r="B75" s="4">
        <v>15070</v>
      </c>
      <c r="C75" s="84" t="str">
        <f>VLOOKUP(B75,[1]Eproject!$A:$C,3,FALSE)</f>
        <v>MOC</v>
      </c>
      <c r="D75" s="84" t="str">
        <f>VLOOKUP(B75,[1]Eproject!$A:$E,5,FALSE)</f>
        <v>Optimization of Gas-Liquid Separation Facilities for Off Gas 1, Off Gas 2, Off Gas3 in ACN</v>
      </c>
      <c r="E75" s="85" t="str">
        <f>VLOOKUP(B75,[1]Eproject!$A:$U,21,FALSE)</f>
        <v>973190332</v>
      </c>
      <c r="F75" s="85" t="str">
        <f>VLOOKUP(B75,[1]Eproject!$A:$J,10,FALSE)</f>
        <v>Liu Duo</v>
      </c>
      <c r="G75" s="86">
        <f>VLOOKUP(B75,[1]Eproject!$A:$P,16,FALSE)</f>
        <v>42129</v>
      </c>
      <c r="H75" s="87">
        <f>VLOOKUP(E75,'[1]actual cost'!$F:$G,2,FALSE)</f>
        <v>65570</v>
      </c>
      <c r="I75" s="87">
        <f>VLOOKUP(E75,'[1]actual cost'!$F:$H,3,FALSE)</f>
        <v>63570</v>
      </c>
      <c r="J75" s="87">
        <f>VLOOKUP(E75,'[1]actual cost'!$F:$I,4,FALSE)</f>
        <v>48970.31</v>
      </c>
      <c r="K75" s="88">
        <f t="shared" si="3"/>
        <v>14599.690000000002</v>
      </c>
      <c r="L75" s="87">
        <f t="shared" si="4"/>
        <v>63570</v>
      </c>
      <c r="M75" s="89">
        <f t="shared" si="5"/>
        <v>0.74684017080982157</v>
      </c>
    </row>
    <row r="76" spans="1:13" ht="25.5" customHeight="1">
      <c r="A76" s="84" t="str">
        <f>VLOOKUP(B76,[1]Eproject!$A:$B,2,FALSE)</f>
        <v>COO/O</v>
      </c>
      <c r="B76" s="4">
        <v>15069</v>
      </c>
      <c r="C76" s="84" t="str">
        <f>VLOOKUP(B76,[1]Eproject!$A:$C,3,FALSE)</f>
        <v>MOC</v>
      </c>
      <c r="D76" s="84" t="str">
        <f>VLOOKUP(B76,[1]Eproject!$A:$E,5,FALSE)</f>
        <v>The Modification of P1810A/B Input Valve</v>
      </c>
      <c r="E76" s="85" t="str">
        <f>VLOOKUP(B76,[1]Eproject!$A:$U,21,FALSE)</f>
        <v>973171709</v>
      </c>
      <c r="F76" s="85" t="str">
        <f>VLOOKUP(B76,[1]Eproject!$A:$J,10,FALSE)</f>
        <v>Yu Xiya</v>
      </c>
      <c r="G76" s="86">
        <f>VLOOKUP(B76,[1]Eproject!$A:$P,16,FALSE)</f>
        <v>42131</v>
      </c>
      <c r="H76" s="87">
        <f>VLOOKUP(E76,'[1]actual cost'!$F:$G,2,FALSE)</f>
        <v>42000</v>
      </c>
      <c r="I76" s="87">
        <f>VLOOKUP(E76,'[1]actual cost'!$F:$H,3,FALSE)</f>
        <v>47371.09</v>
      </c>
      <c r="J76" s="87">
        <f>VLOOKUP(E76,'[1]actual cost'!$F:$I,4,FALSE)</f>
        <v>24558.080000000002</v>
      </c>
      <c r="K76" s="88">
        <f t="shared" si="3"/>
        <v>22813.009999999995</v>
      </c>
      <c r="L76" s="87">
        <f t="shared" si="4"/>
        <v>47371.09</v>
      </c>
      <c r="M76" s="89">
        <f t="shared" si="5"/>
        <v>0.5847161904761905</v>
      </c>
    </row>
    <row r="77" spans="1:13" ht="25.5" customHeight="1">
      <c r="A77" s="84" t="str">
        <f>VLOOKUP(B77,[1]Eproject!$A:$B,2,FALSE)</f>
        <v>CBL/T</v>
      </c>
      <c r="B77" s="4">
        <v>15067</v>
      </c>
      <c r="C77" s="84" t="str">
        <f>VLOOKUP(B77,[1]Eproject!$A:$C,3,FALSE)</f>
        <v>MOC</v>
      </c>
      <c r="D77" s="84" t="str">
        <f>VLOOKUP(B77,[1]Eproject!$A:$E,5,FALSE)</f>
        <v>Lead the Fire Alarm Signal of STT101 to STT301</v>
      </c>
      <c r="E77" s="85" t="str">
        <f>VLOOKUP(B77,[1]Eproject!$A:$U,21,FALSE)</f>
        <v>973275980</v>
      </c>
      <c r="F77" s="85" t="str">
        <f>VLOOKUP(B77,[1]Eproject!$A:$J,10,FALSE)</f>
        <v>Bian Jiacai</v>
      </c>
      <c r="G77" s="86">
        <f>VLOOKUP(B77,[1]Eproject!$A:$P,16,FALSE)</f>
        <v>0</v>
      </c>
      <c r="H77" s="87">
        <f>VLOOKUP(E77,'[1]actual cost'!$F:$G,2,FALSE)</f>
        <v>123000</v>
      </c>
      <c r="I77" s="87">
        <f>VLOOKUP(E77,'[1]actual cost'!$F:$H,3,FALSE)</f>
        <v>78710</v>
      </c>
      <c r="J77" s="87">
        <f>VLOOKUP(E77,'[1]actual cost'!$F:$I,4,FALSE)</f>
        <v>34421.58</v>
      </c>
      <c r="K77" s="88">
        <f t="shared" si="3"/>
        <v>44288.42</v>
      </c>
      <c r="L77" s="87">
        <f t="shared" si="4"/>
        <v>78710</v>
      </c>
      <c r="M77" s="89">
        <f t="shared" si="5"/>
        <v>0.27985024390243901</v>
      </c>
    </row>
    <row r="78" spans="1:13" ht="25.5" customHeight="1">
      <c r="A78" s="84" t="str">
        <f>VLOOKUP(B78,[1]Eproject!$A:$B,2,FALSE)</f>
        <v>COA/A</v>
      </c>
      <c r="B78" s="4">
        <v>15065</v>
      </c>
      <c r="C78" s="84" t="str">
        <f>VLOOKUP(B78,[1]Eproject!$A:$C,3,FALSE)</f>
        <v>MOC</v>
      </c>
      <c r="D78" s="84" t="str">
        <f>VLOOKUP(B78,[1]Eproject!$A:$E,5,FALSE)</f>
        <v>Extending E340 Platform</v>
      </c>
      <c r="E78" s="85" t="str">
        <f>VLOOKUP(B78,[1]Eproject!$A:$U,21,FALSE)</f>
        <v>973352580</v>
      </c>
      <c r="F78" s="85" t="str">
        <f>VLOOKUP(B78,[1]Eproject!$A:$J,10,FALSE)</f>
        <v>Yu Yi</v>
      </c>
      <c r="G78" s="86">
        <f>VLOOKUP(B78,[1]Eproject!$A:$P,16,FALSE)</f>
        <v>42333</v>
      </c>
      <c r="H78" s="87">
        <f>VLOOKUP(E78,'[1]actual cost'!$F:$G,2,FALSE)</f>
        <v>167000</v>
      </c>
      <c r="I78" s="87">
        <f>VLOOKUP(E78,'[1]actual cost'!$F:$H,3,FALSE)</f>
        <v>105611</v>
      </c>
      <c r="J78" s="87">
        <f>VLOOKUP(E78,'[1]actual cost'!$F:$I,4,FALSE)</f>
        <v>29264.2</v>
      </c>
      <c r="K78" s="88">
        <f t="shared" si="3"/>
        <v>76346.8</v>
      </c>
      <c r="L78" s="87">
        <f t="shared" si="4"/>
        <v>105611</v>
      </c>
      <c r="M78" s="89">
        <f t="shared" si="5"/>
        <v>0.17523473053892216</v>
      </c>
    </row>
    <row r="79" spans="1:13" ht="25.5" customHeight="1">
      <c r="A79" s="84" t="str">
        <f>VLOOKUP(B79,[1]Eproject!$A:$B,2,FALSE)</f>
        <v>COA/L</v>
      </c>
      <c r="B79" s="4">
        <v>15059</v>
      </c>
      <c r="C79" s="84" t="str">
        <f>VLOOKUP(B79,[1]Eproject!$A:$C,3,FALSE)</f>
        <v>MOC</v>
      </c>
      <c r="D79" s="84" t="str">
        <f>VLOOKUP(B79,[1]Eproject!$A:$E,5,FALSE)</f>
        <v>Extend the Rainproof Shed of D620 Loading Station</v>
      </c>
      <c r="E79" s="85" t="str">
        <f>VLOOKUP(B79,[1]Eproject!$A:$U,21,FALSE)</f>
        <v>973244161</v>
      </c>
      <c r="F79" s="85" t="str">
        <f>VLOOKUP(B79,[1]Eproject!$A:$J,10,FALSE)</f>
        <v>Yu Yi</v>
      </c>
      <c r="G79" s="86">
        <f>VLOOKUP(B79,[1]Eproject!$A:$P,16,FALSE)</f>
        <v>42336</v>
      </c>
      <c r="H79" s="87">
        <f>VLOOKUP(E79,'[1]actual cost'!$F:$G,2,FALSE)</f>
        <v>278000</v>
      </c>
      <c r="I79" s="87">
        <f>VLOOKUP(E79,'[1]actual cost'!$F:$H,3,FALSE)</f>
        <v>199583.2</v>
      </c>
      <c r="J79" s="87">
        <f>VLOOKUP(E79,'[1]actual cost'!$F:$I,4,FALSE)</f>
        <v>68317.279999999999</v>
      </c>
      <c r="K79" s="88">
        <f t="shared" si="3"/>
        <v>131265.92000000001</v>
      </c>
      <c r="L79" s="87">
        <f t="shared" si="4"/>
        <v>199583.2</v>
      </c>
      <c r="M79" s="89">
        <f t="shared" si="5"/>
        <v>0.24574561151079136</v>
      </c>
    </row>
    <row r="80" spans="1:13" ht="25.5" customHeight="1">
      <c r="A80" s="84" t="str">
        <f>VLOOKUP(B80,[1]Eproject!$A:$B,2,FALSE)</f>
        <v>COO/C</v>
      </c>
      <c r="B80" s="4">
        <v>15049</v>
      </c>
      <c r="C80" s="84" t="str">
        <f>VLOOKUP(B80,[1]Eproject!$A:$C,3,FALSE)</f>
        <v>MOC</v>
      </c>
      <c r="D80" s="84" t="str">
        <f>VLOOKUP(B80,[1]Eproject!$A:$E,5,FALSE)</f>
        <v>Demolishing K1200 for PA Expansion Project</v>
      </c>
      <c r="E80" s="85" t="str">
        <f>VLOOKUP(B80,[1]Eproject!$A:$U,21,FALSE)</f>
        <v>972970641</v>
      </c>
      <c r="F80" s="85" t="str">
        <f>VLOOKUP(B80,[1]Eproject!$A:$J,10,FALSE)</f>
        <v>Yuan Jinhua</v>
      </c>
      <c r="G80" s="86">
        <f>VLOOKUP(B80,[1]Eproject!$A:$P,16,FALSE)</f>
        <v>0</v>
      </c>
      <c r="H80" s="87">
        <f>VLOOKUP(E80,'[1]actual cost'!$F:$G,2,FALSE)</f>
        <v>2403600</v>
      </c>
      <c r="I80" s="87">
        <f>VLOOKUP(E80,'[1]actual cost'!$F:$H,3,FALSE)</f>
        <v>3600</v>
      </c>
      <c r="J80" s="87">
        <f>VLOOKUP(E80,'[1]actual cost'!$F:$I,4,FALSE)</f>
        <v>0</v>
      </c>
      <c r="K80" s="88">
        <f t="shared" si="3"/>
        <v>3600</v>
      </c>
      <c r="L80" s="87">
        <f t="shared" si="4"/>
        <v>3600</v>
      </c>
      <c r="M80" s="89">
        <f t="shared" si="5"/>
        <v>0</v>
      </c>
    </row>
    <row r="81" spans="1:13" ht="25.5" customHeight="1">
      <c r="A81" s="84" t="str">
        <f>VLOOKUP(B81,[1]Eproject!$A:$B,2,FALSE)</f>
        <v>COO/C</v>
      </c>
      <c r="B81" s="4">
        <v>15046</v>
      </c>
      <c r="C81" s="84" t="str">
        <f>VLOOKUP(B81,[1]Eproject!$A:$C,3,FALSE)</f>
        <v>MOC</v>
      </c>
      <c r="D81" s="84" t="str">
        <f>VLOOKUP(B81,[1]Eproject!$A:$E,5,FALSE)</f>
        <v>Install Card Registration Device</v>
      </c>
      <c r="E81" s="85" t="str">
        <f>VLOOKUP(B81,[1]Eproject!$A:$U,21,FALSE)</f>
        <v>973120684</v>
      </c>
      <c r="F81" s="85" t="str">
        <f>VLOOKUP(B81,[1]Eproject!$A:$J,10,FALSE)</f>
        <v>Yan Yicheng</v>
      </c>
      <c r="G81" s="86">
        <f>VLOOKUP(B81,[1]Eproject!$A:$P,16,FALSE)</f>
        <v>42093</v>
      </c>
      <c r="H81" s="87">
        <f>VLOOKUP(E81,'[1]actual cost'!$F:$G,2,FALSE)</f>
        <v>79188</v>
      </c>
      <c r="I81" s="87">
        <f>VLOOKUP(E81,'[1]actual cost'!$F:$H,3,FALSE)</f>
        <v>49188</v>
      </c>
      <c r="J81" s="87">
        <f>VLOOKUP(E81,'[1]actual cost'!$F:$I,4,FALSE)</f>
        <v>48355.24</v>
      </c>
      <c r="K81" s="88">
        <f t="shared" si="3"/>
        <v>832.76000000000204</v>
      </c>
      <c r="L81" s="87">
        <f t="shared" si="4"/>
        <v>49188</v>
      </c>
      <c r="M81" s="89">
        <f t="shared" si="5"/>
        <v>0.61063848057786529</v>
      </c>
    </row>
    <row r="82" spans="1:13" ht="25.5" customHeight="1">
      <c r="A82" s="84" t="str">
        <f>VLOOKUP(B82,[1]Eproject!$A:$B,2,FALSE)</f>
        <v>COA/A</v>
      </c>
      <c r="B82" s="4">
        <v>15045</v>
      </c>
      <c r="C82" s="84" t="str">
        <f>VLOOKUP(B82,[1]Eproject!$A:$C,3,FALSE)</f>
        <v>MOC</v>
      </c>
      <c r="D82" s="84" t="str">
        <f>VLOOKUP(B82,[1]Eproject!$A:$E,5,FALSE)</f>
        <v>Install Platforms for Salt Pump</v>
      </c>
      <c r="E82" s="85" t="str">
        <f>VLOOKUP(B82,[1]Eproject!$A:$U,21,FALSE)</f>
        <v>973227191</v>
      </c>
      <c r="F82" s="85" t="str">
        <f>VLOOKUP(B82,[1]Eproject!$A:$J,10,FALSE)</f>
        <v>Yu Yi</v>
      </c>
      <c r="G82" s="86">
        <f>VLOOKUP(B82,[1]Eproject!$A:$P,16,FALSE)</f>
        <v>0</v>
      </c>
      <c r="H82" s="87">
        <f>VLOOKUP(E82,'[1]actual cost'!$F:$G,2,FALSE)</f>
        <v>460000</v>
      </c>
      <c r="I82" s="87">
        <f>VLOOKUP(E82,'[1]actual cost'!$F:$H,3,FALSE)</f>
        <v>345080</v>
      </c>
      <c r="J82" s="87">
        <f>VLOOKUP(E82,'[1]actual cost'!$F:$I,4,FALSE)</f>
        <v>57735</v>
      </c>
      <c r="K82" s="88">
        <f t="shared" si="3"/>
        <v>287345</v>
      </c>
      <c r="L82" s="87">
        <f t="shared" si="4"/>
        <v>345080</v>
      </c>
      <c r="M82" s="89">
        <f t="shared" si="5"/>
        <v>0.1255108695652174</v>
      </c>
    </row>
    <row r="83" spans="1:13" ht="25.5" customHeight="1">
      <c r="A83" s="84" t="str">
        <f>VLOOKUP(B83,[1]Eproject!$A:$B,2,FALSE)</f>
        <v>COO/C</v>
      </c>
      <c r="B83" s="4">
        <v>15044</v>
      </c>
      <c r="C83" s="84" t="str">
        <f>VLOOKUP(B83,[1]Eproject!$A:$C,3,FALSE)</f>
        <v>MOC</v>
      </c>
      <c r="D83" s="84" t="str">
        <f>VLOOKUP(B83,[1]Eproject!$A:$E,5,FALSE)</f>
        <v>Alter Arrestors' Location on PA Off Gas Lines</v>
      </c>
      <c r="E83" s="85" t="str">
        <f>VLOOKUP(B83,[1]Eproject!$A:$U,21,FALSE)</f>
        <v>973126954</v>
      </c>
      <c r="F83" s="85" t="str">
        <f>VLOOKUP(B83,[1]Eproject!$A:$J,10,FALSE)</f>
        <v>Yuan Jinhua</v>
      </c>
      <c r="G83" s="86">
        <f>VLOOKUP(B83,[1]Eproject!$A:$P,16,FALSE)</f>
        <v>42093</v>
      </c>
      <c r="H83" s="87">
        <f>VLOOKUP(E83,'[1]actual cost'!$F:$G,2,FALSE)</f>
        <v>15790</v>
      </c>
      <c r="I83" s="87">
        <f>VLOOKUP(E83,'[1]actual cost'!$F:$H,3,FALSE)</f>
        <v>25790</v>
      </c>
      <c r="J83" s="87">
        <f>VLOOKUP(E83,'[1]actual cost'!$F:$I,4,FALSE)</f>
        <v>18545</v>
      </c>
      <c r="K83" s="88">
        <f t="shared" si="3"/>
        <v>7245</v>
      </c>
      <c r="L83" s="87">
        <f t="shared" si="4"/>
        <v>25790</v>
      </c>
      <c r="M83" s="89">
        <f t="shared" si="5"/>
        <v>1.1744775174160862</v>
      </c>
    </row>
    <row r="84" spans="1:13" ht="25.5" customHeight="1">
      <c r="A84" s="84" t="str">
        <f>VLOOKUP(B84,[1]Eproject!$A:$B,2,FALSE)</f>
        <v>CEP/L</v>
      </c>
      <c r="B84" s="4">
        <v>15043</v>
      </c>
      <c r="C84" s="84" t="str">
        <f>VLOOKUP(B84,[1]Eproject!$A:$C,3,FALSE)</f>
        <v>MOC</v>
      </c>
      <c r="D84" s="84" t="str">
        <f>VLOOKUP(B84,[1]Eproject!$A:$E,5,FALSE)</f>
        <v>Revamp the Gound of A915 with Epoxy Resin</v>
      </c>
      <c r="E84" s="85" t="str">
        <f>VLOOKUP(B84,[1]Eproject!$A:$U,21,FALSE)</f>
        <v>973143414</v>
      </c>
      <c r="F84" s="85" t="str">
        <f>VLOOKUP(B84,[1]Eproject!$A:$J,10,FALSE)</f>
        <v>Xia Qun</v>
      </c>
      <c r="G84" s="86">
        <f>VLOOKUP(B84,[1]Eproject!$A:$P,16,FALSE)</f>
        <v>42277</v>
      </c>
      <c r="H84" s="87">
        <f>VLOOKUP(E84,'[1]actual cost'!$F:$G,2,FALSE)</f>
        <v>658000</v>
      </c>
      <c r="I84" s="87">
        <f>VLOOKUP(E84,'[1]actual cost'!$F:$H,3,FALSE)</f>
        <v>584225</v>
      </c>
      <c r="J84" s="87">
        <f>VLOOKUP(E84,'[1]actual cost'!$F:$I,4,FALSE)</f>
        <v>509100.79999999999</v>
      </c>
      <c r="K84" s="88">
        <f t="shared" si="3"/>
        <v>75124.200000000012</v>
      </c>
      <c r="L84" s="87">
        <f t="shared" si="4"/>
        <v>584225</v>
      </c>
      <c r="M84" s="89">
        <f t="shared" si="5"/>
        <v>0.77370942249240116</v>
      </c>
    </row>
    <row r="85" spans="1:13" ht="25.5" customHeight="1">
      <c r="A85" s="84" t="str">
        <f>VLOOKUP(B85,[1]Eproject!$A:$B,2,FALSE)</f>
        <v>COO/C</v>
      </c>
      <c r="B85" s="4">
        <v>15018</v>
      </c>
      <c r="C85" s="84" t="str">
        <f>VLOOKUP(B85,[1]Eproject!$A:$C,3,FALSE)</f>
        <v>MOC</v>
      </c>
      <c r="D85" s="84" t="str">
        <f>VLOOKUP(B85,[1]Eproject!$A:$E,5,FALSE)</f>
        <v>Revamp Valves and Pipe Connections of Utility Station in C1 Complex</v>
      </c>
      <c r="E85" s="85" t="str">
        <f>VLOOKUP(B85,[1]Eproject!$A:$U,21,FALSE)</f>
        <v>973358700</v>
      </c>
      <c r="F85" s="85" t="str">
        <f>VLOOKUP(B85,[1]Eproject!$A:$J,10,FALSE)</f>
        <v>Yuan Jinhua</v>
      </c>
      <c r="G85" s="86">
        <f>VLOOKUP(B85,[1]Eproject!$A:$P,16,FALSE)</f>
        <v>0</v>
      </c>
      <c r="H85" s="87">
        <f>VLOOKUP(E85,'[1]actual cost'!$F:$G,2,FALSE)</f>
        <v>18550</v>
      </c>
      <c r="I85" s="87">
        <f>VLOOKUP(E85,'[1]actual cost'!$F:$H,3,FALSE)</f>
        <v>18550</v>
      </c>
      <c r="J85" s="87">
        <f>VLOOKUP(E85,'[1]actual cost'!$F:$I,4,FALSE)</f>
        <v>5205</v>
      </c>
      <c r="K85" s="88">
        <f t="shared" si="3"/>
        <v>13345</v>
      </c>
      <c r="L85" s="87">
        <f t="shared" si="4"/>
        <v>18550</v>
      </c>
      <c r="M85" s="89">
        <f t="shared" si="5"/>
        <v>0.28059299191374665</v>
      </c>
    </row>
    <row r="86" spans="1:13" ht="25.5" customHeight="1">
      <c r="A86" s="84" t="str">
        <f>VLOOKUP(B86,[1]Eproject!$A:$B,2,FALSE)</f>
        <v>COO/C</v>
      </c>
      <c r="B86" s="4">
        <v>15017</v>
      </c>
      <c r="C86" s="84" t="str">
        <f>VLOOKUP(B86,[1]Eproject!$A:$C,3,FALSE)</f>
        <v>MOC</v>
      </c>
      <c r="D86" s="84" t="str">
        <f>VLOOKUP(B86,[1]Eproject!$A:$E,5,FALSE)</f>
        <v>Revamp HVAC System in C1 Control Building</v>
      </c>
      <c r="E86" s="85" t="str">
        <f>VLOOKUP(B86,[1]Eproject!$A:$U,21,FALSE)</f>
        <v>973160155</v>
      </c>
      <c r="F86" s="85" t="str">
        <f>VLOOKUP(B86,[1]Eproject!$A:$J,10,FALSE)</f>
        <v>Gao Feng</v>
      </c>
      <c r="G86" s="86">
        <f>VLOOKUP(B86,[1]Eproject!$A:$P,16,FALSE)</f>
        <v>42265</v>
      </c>
      <c r="H86" s="87">
        <f>VLOOKUP(E86,'[1]actual cost'!$F:$G,2,FALSE)</f>
        <v>501000</v>
      </c>
      <c r="I86" s="87">
        <f>VLOOKUP(E86,'[1]actual cost'!$F:$H,3,FALSE)</f>
        <v>168100</v>
      </c>
      <c r="J86" s="87">
        <f>VLOOKUP(E86,'[1]actual cost'!$F:$I,4,FALSE)</f>
        <v>156395.04999999999</v>
      </c>
      <c r="K86" s="88">
        <f t="shared" si="3"/>
        <v>11704.950000000012</v>
      </c>
      <c r="L86" s="87">
        <f t="shared" si="4"/>
        <v>168100</v>
      </c>
      <c r="M86" s="89">
        <f t="shared" si="5"/>
        <v>0.31216576846307381</v>
      </c>
    </row>
    <row r="87" spans="1:13" ht="25.5" customHeight="1">
      <c r="A87" s="84" t="str">
        <f>VLOOKUP(B87,[1]Eproject!$A:$B,2,FALSE)</f>
        <v>CEP/P</v>
      </c>
      <c r="B87" s="4">
        <v>15013</v>
      </c>
      <c r="C87" s="84" t="str">
        <f>VLOOKUP(B87,[1]Eproject!$A:$C,3,FALSE)</f>
        <v>MOC</v>
      </c>
      <c r="D87" s="84" t="str">
        <f>VLOOKUP(B87,[1]Eproject!$A:$E,5,FALSE)</f>
        <v>Add Two Steam Traps for the P11807 MP Steam</v>
      </c>
      <c r="E87" s="85" t="str">
        <f>VLOOKUP(B87,[1]Eproject!$A:$U,21,FALSE)</f>
        <v>973160145</v>
      </c>
      <c r="F87" s="85" t="str">
        <f>VLOOKUP(B87,[1]Eproject!$A:$J,10,FALSE)</f>
        <v>Gu Jingfeng</v>
      </c>
      <c r="G87" s="86">
        <f>VLOOKUP(B87,[1]Eproject!$A:$P,16,FALSE)</f>
        <v>42262</v>
      </c>
      <c r="H87" s="87">
        <f>VLOOKUP(E87,'[1]actual cost'!$F:$G,2,FALSE)</f>
        <v>121000</v>
      </c>
      <c r="I87" s="87">
        <f>VLOOKUP(E87,'[1]actual cost'!$F:$H,3,FALSE)</f>
        <v>129806</v>
      </c>
      <c r="J87" s="87">
        <f>VLOOKUP(E87,'[1]actual cost'!$F:$I,4,FALSE)</f>
        <v>90073.94</v>
      </c>
      <c r="K87" s="88">
        <f t="shared" si="3"/>
        <v>39732.06</v>
      </c>
      <c r="L87" s="87">
        <f t="shared" si="4"/>
        <v>129806</v>
      </c>
      <c r="M87" s="89">
        <f t="shared" si="5"/>
        <v>0.74441272727272734</v>
      </c>
    </row>
    <row r="88" spans="1:13" ht="25.5" customHeight="1">
      <c r="A88" s="84" t="str">
        <f>VLOOKUP(B88,[1]Eproject!$A:$B,2,FALSE)</f>
        <v>CBP/S</v>
      </c>
      <c r="B88" s="4">
        <v>15012</v>
      </c>
      <c r="C88" s="84" t="str">
        <f>VLOOKUP(B88,[1]Eproject!$A:$C,3,FALSE)</f>
        <v>MOC</v>
      </c>
      <c r="D88" s="84" t="str">
        <f>VLOOKUP(B88,[1]Eproject!$A:$E,5,FALSE)</f>
        <v>Add New Water Source for Air Coolers E1741's Sprayers</v>
      </c>
      <c r="E88" s="85" t="str">
        <f>VLOOKUP(B88,[1]Eproject!$A:$U,21,FALSE)</f>
        <v>973333837</v>
      </c>
      <c r="F88" s="85" t="str">
        <f>VLOOKUP(B88,[1]Eproject!$A:$J,10,FALSE)</f>
        <v>Chen Chen</v>
      </c>
      <c r="G88" s="86">
        <f>VLOOKUP(B88,[1]Eproject!$A:$P,16,FALSE)</f>
        <v>0</v>
      </c>
      <c r="H88" s="87">
        <f>VLOOKUP(E88,'[1]actual cost'!$F:$G,2,FALSE)</f>
        <v>195400</v>
      </c>
      <c r="I88" s="87">
        <f>VLOOKUP(E88,'[1]actual cost'!$F:$H,3,FALSE)</f>
        <v>136400</v>
      </c>
      <c r="J88" s="87">
        <f>VLOOKUP(E88,'[1]actual cost'!$F:$I,4,FALSE)</f>
        <v>2750</v>
      </c>
      <c r="K88" s="88">
        <f t="shared" si="3"/>
        <v>133650</v>
      </c>
      <c r="L88" s="87">
        <f t="shared" si="4"/>
        <v>136400</v>
      </c>
      <c r="M88" s="89">
        <f t="shared" si="5"/>
        <v>1.4073694984646877E-2</v>
      </c>
    </row>
    <row r="89" spans="1:13" ht="25.5" customHeight="1">
      <c r="A89" s="84" t="str">
        <f>VLOOKUP(B89,[1]Eproject!$A:$B,2,FALSE)</f>
        <v>COO/O</v>
      </c>
      <c r="B89" s="4">
        <v>15008</v>
      </c>
      <c r="C89" s="84" t="str">
        <f>VLOOKUP(B89,[1]Eproject!$A:$C,3,FALSE)</f>
        <v>MOC</v>
      </c>
      <c r="D89" s="84" t="str">
        <f>VLOOKUP(B89,[1]Eproject!$A:$E,5,FALSE)</f>
        <v>Upgrade Open Items According to the Process Safety Review Requirements</v>
      </c>
      <c r="E89" s="85" t="str">
        <f>VLOOKUP(B89,[1]Eproject!$A:$U,21,FALSE)</f>
        <v>973049116</v>
      </c>
      <c r="F89" s="85" t="str">
        <f>VLOOKUP(B89,[1]Eproject!$A:$J,10,FALSE)</f>
        <v>Gong Feibao</v>
      </c>
      <c r="G89" s="86">
        <f>VLOOKUP(B89,[1]Eproject!$A:$P,16,FALSE)</f>
        <v>42269</v>
      </c>
      <c r="H89" s="87">
        <f>VLOOKUP(E89,'[1]actual cost'!$F:$G,2,FALSE)</f>
        <v>17100</v>
      </c>
      <c r="I89" s="87">
        <f>VLOOKUP(E89,'[1]actual cost'!$F:$H,3,FALSE)</f>
        <v>17100</v>
      </c>
      <c r="J89" s="87">
        <f>VLOOKUP(E89,'[1]actual cost'!$F:$I,4,FALSE)</f>
        <v>20690</v>
      </c>
      <c r="K89" s="88">
        <f t="shared" si="3"/>
        <v>0</v>
      </c>
      <c r="L89" s="87">
        <f t="shared" si="4"/>
        <v>20690</v>
      </c>
      <c r="M89" s="89">
        <f t="shared" si="5"/>
        <v>1.2099415204678363</v>
      </c>
    </row>
    <row r="90" spans="1:13" ht="25.5" customHeight="1">
      <c r="A90" s="84" t="str">
        <f>VLOOKUP(B90,[1]Eproject!$A:$B,2,FALSE)</f>
        <v>CBL/P</v>
      </c>
      <c r="B90" s="4">
        <v>15006</v>
      </c>
      <c r="C90" s="84" t="str">
        <f>VLOOKUP(B90,[1]Eproject!$A:$C,3,FALSE)</f>
        <v>MOC</v>
      </c>
      <c r="D90" s="84" t="str">
        <f>VLOOKUP(B90,[1]Eproject!$A:$E,5,FALSE)</f>
        <v>Revamp HVAC System in CLTF Control Building</v>
      </c>
      <c r="E90" s="85" t="str">
        <f>VLOOKUP(B90,[1]Eproject!$A:$U,21,FALSE)</f>
        <v>973181190</v>
      </c>
      <c r="F90" s="85" t="str">
        <f>VLOOKUP(B90,[1]Eproject!$A:$J,10,FALSE)</f>
        <v>Gao Feng</v>
      </c>
      <c r="G90" s="86">
        <f>VLOOKUP(B90,[1]Eproject!$A:$P,16,FALSE)</f>
        <v>42334</v>
      </c>
      <c r="H90" s="87">
        <f>VLOOKUP(E90,'[1]actual cost'!$F:$G,2,FALSE)</f>
        <v>364000</v>
      </c>
      <c r="I90" s="87">
        <f>VLOOKUP(E90,'[1]actual cost'!$F:$H,3,FALSE)</f>
        <v>164601.04</v>
      </c>
      <c r="J90" s="87">
        <f>VLOOKUP(E90,'[1]actual cost'!$F:$I,4,FALSE)</f>
        <v>77816.28</v>
      </c>
      <c r="K90" s="88">
        <f t="shared" si="3"/>
        <v>86784.760000000009</v>
      </c>
      <c r="L90" s="87">
        <f t="shared" si="4"/>
        <v>164601.04</v>
      </c>
      <c r="M90" s="89">
        <f t="shared" si="5"/>
        <v>0.21378098901098902</v>
      </c>
    </row>
    <row r="91" spans="1:13" ht="25.5" customHeight="1">
      <c r="A91" s="84" t="str">
        <f>VLOOKUP(B91,[1]Eproject!$A:$B,2,FALSE)</f>
        <v>COO/C</v>
      </c>
      <c r="B91" s="4">
        <v>15005</v>
      </c>
      <c r="C91" s="84" t="str">
        <f>VLOOKUP(B91,[1]Eproject!$A:$C,3,FALSE)</f>
        <v>MOC</v>
      </c>
      <c r="D91" s="84" t="str">
        <f>VLOOKUP(B91,[1]Eproject!$A:$E,5,FALSE)</f>
        <v>The Revamping of Smoking Room in C1 Plant</v>
      </c>
      <c r="E91" s="85" t="str">
        <f>VLOOKUP(B91,[1]Eproject!$A:$U,21,FALSE)</f>
        <v>973203335</v>
      </c>
      <c r="F91" s="85" t="str">
        <f>VLOOKUP(B91,[1]Eproject!$A:$J,10,FALSE)</f>
        <v>Gao Feng</v>
      </c>
      <c r="G91" s="86">
        <f>VLOOKUP(B91,[1]Eproject!$A:$P,16,FALSE)</f>
        <v>42289</v>
      </c>
      <c r="H91" s="87">
        <f>VLOOKUP(E91,'[1]actual cost'!$F:$G,2,FALSE)</f>
        <v>89000</v>
      </c>
      <c r="I91" s="87">
        <f>VLOOKUP(E91,'[1]actual cost'!$F:$H,3,FALSE)</f>
        <v>95770</v>
      </c>
      <c r="J91" s="87">
        <f>VLOOKUP(E91,'[1]actual cost'!$F:$I,4,FALSE)</f>
        <v>78586.61</v>
      </c>
      <c r="K91" s="88">
        <f t="shared" si="3"/>
        <v>17183.39</v>
      </c>
      <c r="L91" s="87">
        <f t="shared" si="4"/>
        <v>95770</v>
      </c>
      <c r="M91" s="89">
        <f t="shared" si="5"/>
        <v>0.88299561797752812</v>
      </c>
    </row>
    <row r="92" spans="1:13" ht="25.5" customHeight="1">
      <c r="A92" s="84" t="str">
        <f>VLOOKUP(B92,[1]Eproject!$A:$B,2,FALSE)</f>
        <v>CBP/P</v>
      </c>
      <c r="B92" s="4">
        <v>14322</v>
      </c>
      <c r="C92" s="84" t="str">
        <f>VLOOKUP(B92,[1]Eproject!$A:$C,3,FALSE)</f>
        <v>MOC</v>
      </c>
      <c r="D92" s="84" t="str">
        <f>VLOOKUP(B92,[1]Eproject!$A:$E,5,FALSE)</f>
        <v>Revamp HVAC System in PP Control Building and Adm. Building</v>
      </c>
      <c r="E92" s="85" t="str">
        <f>VLOOKUP(B92,[1]Eproject!$A:$U,21,FALSE)</f>
        <v>973189552</v>
      </c>
      <c r="F92" s="85" t="str">
        <f>VLOOKUP(B92,[1]Eproject!$A:$J,10,FALSE)</f>
        <v>Gao Feng</v>
      </c>
      <c r="G92" s="86">
        <f>VLOOKUP(B92,[1]Eproject!$A:$P,16,FALSE)</f>
        <v>42272</v>
      </c>
      <c r="H92" s="87">
        <f>VLOOKUP(E92,'[1]actual cost'!$F:$G,2,FALSE)</f>
        <v>705000</v>
      </c>
      <c r="I92" s="87">
        <f>VLOOKUP(E92,'[1]actual cost'!$F:$H,3,FALSE)</f>
        <v>429317.76</v>
      </c>
      <c r="J92" s="87">
        <f>VLOOKUP(E92,'[1]actual cost'!$F:$I,4,FALSE)</f>
        <v>339749.3</v>
      </c>
      <c r="K92" s="88">
        <f t="shared" si="3"/>
        <v>89568.460000000021</v>
      </c>
      <c r="L92" s="87">
        <f t="shared" si="4"/>
        <v>429317.76</v>
      </c>
      <c r="M92" s="89">
        <f t="shared" si="5"/>
        <v>0.48191390070921986</v>
      </c>
    </row>
    <row r="93" spans="1:13" ht="25.5" customHeight="1">
      <c r="A93" s="84" t="str">
        <f>VLOOKUP(B93,[1]Eproject!$A:$B,2,FALSE)</f>
        <v>CBP/M</v>
      </c>
      <c r="B93" s="4">
        <v>14319</v>
      </c>
      <c r="C93" s="84" t="str">
        <f>VLOOKUP(B93,[1]Eproject!$A:$C,3,FALSE)</f>
        <v>MOC</v>
      </c>
      <c r="D93" s="84" t="str">
        <f>VLOOKUP(B93,[1]Eproject!$A:$E,5,FALSE)</f>
        <v>Revamping the Ground of Concocting Room of Cooling Water Dosing System</v>
      </c>
      <c r="E93" s="85" t="str">
        <f>VLOOKUP(B93,[1]Eproject!$A:$U,21,FALSE)</f>
        <v>973035133</v>
      </c>
      <c r="F93" s="85" t="str">
        <f>VLOOKUP(B93,[1]Eproject!$A:$J,10,FALSE)</f>
        <v>Gao Feng</v>
      </c>
      <c r="G93" s="86">
        <f>VLOOKUP(B93,[1]Eproject!$A:$P,16,FALSE)</f>
        <v>42167</v>
      </c>
      <c r="H93" s="87">
        <f>VLOOKUP(E93,'[1]actual cost'!$F:$G,2,FALSE)</f>
        <v>198975</v>
      </c>
      <c r="I93" s="87">
        <f>VLOOKUP(E93,'[1]actual cost'!$F:$H,3,FALSE)</f>
        <v>191500</v>
      </c>
      <c r="J93" s="87">
        <f>VLOOKUP(E93,'[1]actual cost'!$F:$I,4,FALSE)</f>
        <v>145282.23000000001</v>
      </c>
      <c r="K93" s="88">
        <f t="shared" si="3"/>
        <v>46217.76999999999</v>
      </c>
      <c r="L93" s="87">
        <f t="shared" si="4"/>
        <v>191500</v>
      </c>
      <c r="M93" s="89">
        <f t="shared" si="5"/>
        <v>0.7301531850735018</v>
      </c>
    </row>
    <row r="94" spans="1:13" ht="25.5" customHeight="1">
      <c r="A94" s="84" t="str">
        <f>VLOOKUP(B94,[1]Eproject!$A:$B,2,FALSE)</f>
        <v>COO/C</v>
      </c>
      <c r="B94" s="4">
        <v>14301</v>
      </c>
      <c r="C94" s="84" t="str">
        <f>VLOOKUP(B94,[1]Eproject!$A:$C,3,FALSE)</f>
        <v>MOC</v>
      </c>
      <c r="D94" s="84" t="str">
        <f>VLOOKUP(B94,[1]Eproject!$A:$E,5,FALSE)</f>
        <v>Add Some Manual Valves in DMA Plant</v>
      </c>
      <c r="E94" s="85" t="str">
        <f>VLOOKUP(B94,[1]Eproject!$A:$U,21,FALSE)</f>
        <v>973043163</v>
      </c>
      <c r="F94" s="85" t="str">
        <f>VLOOKUP(B94,[1]Eproject!$A:$J,10,FALSE)</f>
        <v>Li Shouqing</v>
      </c>
      <c r="G94" s="86">
        <f>VLOOKUP(B94,[1]Eproject!$A:$P,16,FALSE)</f>
        <v>0</v>
      </c>
      <c r="H94" s="87">
        <f>VLOOKUP(E94,'[1]actual cost'!$F:$G,2,FALSE)</f>
        <v>186705</v>
      </c>
      <c r="I94" s="87">
        <f>VLOOKUP(E94,'[1]actual cost'!$F:$H,3,FALSE)</f>
        <v>98105</v>
      </c>
      <c r="J94" s="87">
        <f>VLOOKUP(E94,'[1]actual cost'!$F:$I,4,FALSE)</f>
        <v>154288.59</v>
      </c>
      <c r="K94" s="88">
        <f t="shared" si="3"/>
        <v>0</v>
      </c>
      <c r="L94" s="87">
        <f t="shared" si="4"/>
        <v>154288.59</v>
      </c>
      <c r="M94" s="89">
        <f t="shared" si="5"/>
        <v>0.82637631557805091</v>
      </c>
    </row>
    <row r="95" spans="1:13" ht="25.5" customHeight="1">
      <c r="A95" s="84" t="str">
        <f>VLOOKUP(B95,[1]Eproject!$A:$B,2,FALSE)</f>
        <v>CBP/M</v>
      </c>
      <c r="B95" s="4">
        <v>14299</v>
      </c>
      <c r="C95" s="84" t="str">
        <f>VLOOKUP(B95,[1]Eproject!$A:$C,3,FALSE)</f>
        <v>MOC</v>
      </c>
      <c r="D95" s="84" t="str">
        <f>VLOOKUP(B95,[1]Eproject!$A:$E,5,FALSE)</f>
        <v>Revamping Dry Gas Seal System</v>
      </c>
      <c r="E95" s="85" t="str">
        <f>VLOOKUP(B95,[1]Eproject!$A:$U,21,FALSE)</f>
        <v>973357432</v>
      </c>
      <c r="F95" s="85" t="str">
        <f>VLOOKUP(B95,[1]Eproject!$A:$J,10,FALSE)</f>
        <v>Chu Chao</v>
      </c>
      <c r="G95" s="86">
        <f>VLOOKUP(B95,[1]Eproject!$A:$P,16,FALSE)</f>
        <v>42155</v>
      </c>
      <c r="H95" s="87">
        <f>VLOOKUP(E95,'[1]actual cost'!$F:$G,2,FALSE)</f>
        <v>91900</v>
      </c>
      <c r="I95" s="87">
        <f>VLOOKUP(E95,'[1]actual cost'!$F:$H,3,FALSE)</f>
        <v>265135.34999999998</v>
      </c>
      <c r="J95" s="87">
        <f>VLOOKUP(E95,'[1]actual cost'!$F:$I,4,FALSE)</f>
        <v>91241.85</v>
      </c>
      <c r="K95" s="88">
        <f t="shared" si="3"/>
        <v>173893.49999999997</v>
      </c>
      <c r="L95" s="87">
        <f t="shared" si="4"/>
        <v>265135.34999999998</v>
      </c>
      <c r="M95" s="89">
        <f t="shared" si="5"/>
        <v>0.99283841131664863</v>
      </c>
    </row>
    <row r="96" spans="1:13" ht="25.5" customHeight="1">
      <c r="A96" s="84" t="str">
        <f>VLOOKUP(B96,[1]Eproject!$A:$B,2,FALSE)</f>
        <v>CBL/T</v>
      </c>
      <c r="B96" s="4">
        <v>14295</v>
      </c>
      <c r="C96" s="84" t="str">
        <f>VLOOKUP(B96,[1]Eproject!$A:$C,3,FALSE)</f>
        <v>MOC</v>
      </c>
      <c r="D96" s="84" t="str">
        <f>VLOOKUP(B96,[1]Eproject!$A:$E,5,FALSE)</f>
        <v>Relocate the Fire-fighting Monitor WM-L202</v>
      </c>
      <c r="E96" s="85" t="str">
        <f>VLOOKUP(B96,[1]Eproject!$A:$U,21,FALSE)</f>
        <v>973331498</v>
      </c>
      <c r="F96" s="85" t="str">
        <f>VLOOKUP(B96,[1]Eproject!$A:$J,10,FALSE)</f>
        <v>Zhang Fanwen</v>
      </c>
      <c r="G96" s="86">
        <f>VLOOKUP(B96,[1]Eproject!$A:$P,16,FALSE)</f>
        <v>42340</v>
      </c>
      <c r="H96" s="87">
        <f>VLOOKUP(E96,'[1]actual cost'!$F:$G,2,FALSE)</f>
        <v>97450</v>
      </c>
      <c r="I96" s="87">
        <f>VLOOKUP(E96,'[1]actual cost'!$F:$H,3,FALSE)</f>
        <v>96528</v>
      </c>
      <c r="J96" s="87">
        <f>VLOOKUP(E96,'[1]actual cost'!$F:$I,4,FALSE)</f>
        <v>60646.17</v>
      </c>
      <c r="K96" s="88">
        <f t="shared" si="3"/>
        <v>35881.83</v>
      </c>
      <c r="L96" s="87">
        <f t="shared" si="4"/>
        <v>96528</v>
      </c>
      <c r="M96" s="89">
        <f t="shared" si="5"/>
        <v>0.62233114417650071</v>
      </c>
    </row>
    <row r="97" spans="1:13" ht="25.5" customHeight="1">
      <c r="A97" s="84" t="str">
        <f>VLOOKUP(B97,[1]Eproject!$A:$B,2,FALSE)</f>
        <v>CEP/L</v>
      </c>
      <c r="B97" s="4">
        <v>14289</v>
      </c>
      <c r="C97" s="84" t="str">
        <f>VLOOKUP(B97,[1]Eproject!$A:$C,3,FALSE)</f>
        <v>MOC</v>
      </c>
      <c r="D97" s="84" t="str">
        <f>VLOOKUP(B97,[1]Eproject!$A:$E,5,FALSE)</f>
        <v>Add Leakage Detectors for Packing Line</v>
      </c>
      <c r="E97" s="85" t="str">
        <f>VLOOKUP(B97,[1]Eproject!$A:$U,21,FALSE)</f>
        <v>973211318</v>
      </c>
      <c r="F97" s="85" t="str">
        <f>VLOOKUP(B97,[1]Eproject!$A:$J,10,FALSE)</f>
        <v>Zhou Yanduo</v>
      </c>
      <c r="G97" s="86">
        <f>VLOOKUP(B97,[1]Eproject!$A:$P,16,FALSE)</f>
        <v>42342</v>
      </c>
      <c r="H97" s="87">
        <f>VLOOKUP(E97,'[1]actual cost'!$F:$G,2,FALSE)</f>
        <v>371000</v>
      </c>
      <c r="I97" s="87">
        <f>VLOOKUP(E97,'[1]actual cost'!$F:$H,3,FALSE)</f>
        <v>317850</v>
      </c>
      <c r="J97" s="87">
        <f>VLOOKUP(E97,'[1]actual cost'!$F:$I,4,FALSE)</f>
        <v>327307.78000000003</v>
      </c>
      <c r="K97" s="88">
        <f t="shared" si="3"/>
        <v>0</v>
      </c>
      <c r="L97" s="87">
        <f t="shared" si="4"/>
        <v>327307.78000000003</v>
      </c>
      <c r="M97" s="89">
        <f t="shared" si="5"/>
        <v>0.88223121293800544</v>
      </c>
    </row>
    <row r="98" spans="1:13" ht="25.5" customHeight="1">
      <c r="A98" s="84" t="str">
        <f>VLOOKUP(B98,[1]Eproject!$A:$B,2,FALSE)</f>
        <v>CEP/E</v>
      </c>
      <c r="B98" s="4">
        <v>14283</v>
      </c>
      <c r="C98" s="84" t="str">
        <f>VLOOKUP(B98,[1]Eproject!$A:$C,3,FALSE)</f>
        <v>MOC</v>
      </c>
      <c r="D98" s="84" t="str">
        <f>VLOOKUP(B98,[1]Eproject!$A:$E,5,FALSE)</f>
        <v>Seperate 2-PH and DEG Safety Valve Discharge Lines</v>
      </c>
      <c r="E98" s="85" t="str">
        <f>VLOOKUP(B98,[1]Eproject!$A:$U,21,FALSE)</f>
        <v>972922028</v>
      </c>
      <c r="F98" s="85" t="str">
        <f>VLOOKUP(B98,[1]Eproject!$A:$J,10,FALSE)</f>
        <v>Wang Zhigao</v>
      </c>
      <c r="G98" s="86">
        <f>VLOOKUP(B98,[1]Eproject!$A:$P,16,FALSE)</f>
        <v>42137</v>
      </c>
      <c r="H98" s="87">
        <f>VLOOKUP(E98,'[1]actual cost'!$F:$G,2,FALSE)</f>
        <v>50000</v>
      </c>
      <c r="I98" s="87">
        <f>VLOOKUP(E98,'[1]actual cost'!$F:$H,3,FALSE)</f>
        <v>46200</v>
      </c>
      <c r="J98" s="87">
        <f>VLOOKUP(E98,'[1]actual cost'!$F:$I,4,FALSE)</f>
        <v>48190</v>
      </c>
      <c r="K98" s="88">
        <f t="shared" si="3"/>
        <v>0</v>
      </c>
      <c r="L98" s="87">
        <f t="shared" si="4"/>
        <v>48190</v>
      </c>
      <c r="M98" s="89">
        <f t="shared" si="5"/>
        <v>0.96379999999999999</v>
      </c>
    </row>
    <row r="99" spans="1:13" ht="25.5" customHeight="1">
      <c r="A99" s="84" t="str">
        <f>VLOOKUP(B99,[1]Eproject!$A:$B,2,FALSE)</f>
        <v>CBP/C</v>
      </c>
      <c r="B99" s="4">
        <v>14280</v>
      </c>
      <c r="C99" s="84" t="str">
        <f>VLOOKUP(B99,[1]Eproject!$A:$C,3,FALSE)</f>
        <v>MOC</v>
      </c>
      <c r="D99" s="84" t="str">
        <f>VLOOKUP(B99,[1]Eproject!$A:$E,5,FALSE)</f>
        <v>Add Site Lighting Sysyem in Start-up Boiler Section</v>
      </c>
      <c r="E99" s="85" t="str">
        <f>VLOOKUP(B99,[1]Eproject!$A:$U,21,FALSE)</f>
        <v>973286478</v>
      </c>
      <c r="F99" s="85" t="str">
        <f>VLOOKUP(B99,[1]Eproject!$A:$J,10,FALSE)</f>
        <v>Hu Xiao</v>
      </c>
      <c r="G99" s="86">
        <f>VLOOKUP(B99,[1]Eproject!$A:$P,16,FALSE)</f>
        <v>42338</v>
      </c>
      <c r="H99" s="87">
        <f>VLOOKUP(E99,'[1]actual cost'!$F:$G,2,FALSE)</f>
        <v>147000</v>
      </c>
      <c r="I99" s="87">
        <f>VLOOKUP(E99,'[1]actual cost'!$F:$H,3,FALSE)</f>
        <v>103930.83</v>
      </c>
      <c r="J99" s="87">
        <f>VLOOKUP(E99,'[1]actual cost'!$F:$I,4,FALSE)</f>
        <v>110907.84</v>
      </c>
      <c r="K99" s="88">
        <f t="shared" si="3"/>
        <v>0</v>
      </c>
      <c r="L99" s="87">
        <f t="shared" si="4"/>
        <v>110907.84</v>
      </c>
      <c r="M99" s="89">
        <f t="shared" si="5"/>
        <v>0.75447510204081625</v>
      </c>
    </row>
    <row r="100" spans="1:13" ht="25.5" customHeight="1">
      <c r="A100" s="84" t="str">
        <f>VLOOKUP(B100,[1]Eproject!$A:$B,2,FALSE)</f>
        <v>CBP/U</v>
      </c>
      <c r="B100" s="4">
        <v>14269</v>
      </c>
      <c r="C100" s="84" t="str">
        <f>VLOOKUP(B100,[1]Eproject!$A:$C,3,FALSE)</f>
        <v>MOC</v>
      </c>
      <c r="D100" s="84" t="str">
        <f>VLOOKUP(B100,[1]Eproject!$A:$E,5,FALSE)</f>
        <v>Modify the impeller of P8701</v>
      </c>
      <c r="E100" s="85" t="str">
        <f>VLOOKUP(B100,[1]Eproject!$A:$U,21,FALSE)</f>
        <v>973343789</v>
      </c>
      <c r="F100" s="85" t="str">
        <f>VLOOKUP(B100,[1]Eproject!$A:$J,10,FALSE)</f>
        <v>Chen Yuxin</v>
      </c>
      <c r="G100" s="86">
        <f>VLOOKUP(B100,[1]Eproject!$A:$P,16,FALSE)</f>
        <v>0</v>
      </c>
      <c r="H100" s="87">
        <f>VLOOKUP(E100,'[1]actual cost'!$F:$G,2,FALSE)</f>
        <v>199180</v>
      </c>
      <c r="I100" s="87">
        <f>VLOOKUP(E100,'[1]actual cost'!$F:$H,3,FALSE)</f>
        <v>174278.39999999999</v>
      </c>
      <c r="J100" s="87">
        <f>VLOOKUP(E100,'[1]actual cost'!$F:$I,4,FALSE)</f>
        <v>48805</v>
      </c>
      <c r="K100" s="88">
        <f t="shared" si="3"/>
        <v>125473.4</v>
      </c>
      <c r="L100" s="87">
        <f t="shared" si="4"/>
        <v>174278.39999999999</v>
      </c>
      <c r="M100" s="89">
        <f t="shared" si="5"/>
        <v>0.24502962144793655</v>
      </c>
    </row>
    <row r="101" spans="1:13" ht="25.15" customHeight="1">
      <c r="A101" s="84" t="str">
        <f>VLOOKUP(B101,[1]Eproject!$A:$B,2,FALSE)</f>
        <v>CBP/U</v>
      </c>
      <c r="B101" s="4">
        <v>14268</v>
      </c>
      <c r="C101" s="84" t="str">
        <f>VLOOKUP(B101,[1]Eproject!$A:$C,3,FALSE)</f>
        <v>MOC</v>
      </c>
      <c r="D101" s="84" t="str">
        <f>VLOOKUP(B101,[1]Eproject!$A:$E,5,FALSE)</f>
        <v>The Top Flatform of Co-incinerator Expand</v>
      </c>
      <c r="E101" s="85" t="str">
        <f>VLOOKUP(B101,[1]Eproject!$A:$U,21,FALSE)</f>
        <v>973113995</v>
      </c>
      <c r="F101" s="85" t="str">
        <f>VLOOKUP(B101,[1]Eproject!$A:$J,10,FALSE)</f>
        <v>Yu Yi</v>
      </c>
      <c r="G101" s="86">
        <f>VLOOKUP(B101,[1]Eproject!$A:$P,16,FALSE)</f>
        <v>42174</v>
      </c>
      <c r="H101" s="87">
        <f>VLOOKUP(E101,'[1]actual cost'!$F:$G,2,FALSE)</f>
        <v>224000</v>
      </c>
      <c r="I101" s="87">
        <f>VLOOKUP(E101,'[1]actual cost'!$F:$H,3,FALSE)</f>
        <v>217877.65</v>
      </c>
      <c r="J101" s="87">
        <f>VLOOKUP(E101,'[1]actual cost'!$F:$I,4,FALSE)</f>
        <v>146325.01</v>
      </c>
      <c r="K101" s="88">
        <f t="shared" si="3"/>
        <v>71552.639999999985</v>
      </c>
      <c r="L101" s="87">
        <f t="shared" si="4"/>
        <v>217877.65</v>
      </c>
      <c r="M101" s="89">
        <f t="shared" si="5"/>
        <v>0.65323665178571433</v>
      </c>
    </row>
    <row r="102" spans="1:13" ht="25.15" customHeight="1">
      <c r="A102" s="84" t="str">
        <f>VLOOKUP(B102,[1]Eproject!$A:$B,2,FALSE)</f>
        <v>CEP/E</v>
      </c>
      <c r="B102" s="4">
        <v>14266</v>
      </c>
      <c r="C102" s="84" t="str">
        <f>VLOOKUP(B102,[1]Eproject!$A:$C,3,FALSE)</f>
        <v>MOC</v>
      </c>
      <c r="D102" s="84" t="str">
        <f>VLOOKUP(B102,[1]Eproject!$A:$E,5,FALSE)</f>
        <v>Change Work Liquid of Z3770-8 from DMW to CW</v>
      </c>
      <c r="E102" s="85" t="str">
        <f>VLOOKUP(B102,[1]Eproject!$A:$U,21,FALSE)</f>
        <v>972956291</v>
      </c>
      <c r="F102" s="85" t="str">
        <f>VLOOKUP(B102,[1]Eproject!$A:$J,10,FALSE)</f>
        <v>Wang Zhigao</v>
      </c>
      <c r="G102" s="86">
        <f>VLOOKUP(B102,[1]Eproject!$A:$P,16,FALSE)</f>
        <v>42137</v>
      </c>
      <c r="H102" s="87">
        <f>VLOOKUP(E102,'[1]actual cost'!$F:$G,2,FALSE)</f>
        <v>35000</v>
      </c>
      <c r="I102" s="87">
        <f>VLOOKUP(E102,'[1]actual cost'!$F:$H,3,FALSE)</f>
        <v>33120</v>
      </c>
      <c r="J102" s="87">
        <f>VLOOKUP(E102,'[1]actual cost'!$F:$I,4,FALSE)</f>
        <v>32962.82</v>
      </c>
      <c r="K102" s="88">
        <f t="shared" si="3"/>
        <v>157.18000000000029</v>
      </c>
      <c r="L102" s="87">
        <f t="shared" si="4"/>
        <v>33120</v>
      </c>
      <c r="M102" s="89">
        <f t="shared" si="5"/>
        <v>0.94179485714285716</v>
      </c>
    </row>
    <row r="103" spans="1:13" ht="25.15" customHeight="1">
      <c r="A103" s="84" t="str">
        <f>VLOOKUP(B103,[1]Eproject!$A:$B,2,FALSE)</f>
        <v>CEP/E</v>
      </c>
      <c r="B103" s="4">
        <v>14265</v>
      </c>
      <c r="C103" s="84" t="str">
        <f>VLOOKUP(B103,[1]Eproject!$A:$C,3,FALSE)</f>
        <v>MOC</v>
      </c>
      <c r="D103" s="84" t="str">
        <f>VLOOKUP(B103,[1]Eproject!$A:$E,5,FALSE)</f>
        <v>Add a Flowmeter on NG to EOEG Flare Pilot Burner</v>
      </c>
      <c r="E103" s="85" t="str">
        <f>VLOOKUP(B103,[1]Eproject!$A:$U,21,FALSE)</f>
        <v>972956292</v>
      </c>
      <c r="F103" s="85" t="str">
        <f>VLOOKUP(B103,[1]Eproject!$A:$J,10,FALSE)</f>
        <v>Wang Zhigao</v>
      </c>
      <c r="G103" s="86">
        <f>VLOOKUP(B103,[1]Eproject!$A:$P,16,FALSE)</f>
        <v>42137</v>
      </c>
      <c r="H103" s="87">
        <f>VLOOKUP(E103,'[1]actual cost'!$F:$G,2,FALSE)</f>
        <v>40000</v>
      </c>
      <c r="I103" s="87">
        <f>VLOOKUP(E103,'[1]actual cost'!$F:$H,3,FALSE)</f>
        <v>38770</v>
      </c>
      <c r="J103" s="87">
        <f>VLOOKUP(E103,'[1]actual cost'!$F:$I,4,FALSE)</f>
        <v>42120</v>
      </c>
      <c r="K103" s="88">
        <f t="shared" si="3"/>
        <v>0</v>
      </c>
      <c r="L103" s="87">
        <f t="shared" si="4"/>
        <v>42120</v>
      </c>
      <c r="M103" s="89">
        <f t="shared" si="5"/>
        <v>1.0529999999999999</v>
      </c>
    </row>
    <row r="104" spans="1:13" ht="25.15" customHeight="1">
      <c r="A104" s="84" t="str">
        <f>VLOOKUP(B104,[1]Eproject!$A:$B,2,FALSE)</f>
        <v>CBL/T</v>
      </c>
      <c r="B104" s="4">
        <v>14264</v>
      </c>
      <c r="C104" s="84" t="str">
        <f>VLOOKUP(B104,[1]Eproject!$A:$C,3,FALSE)</f>
        <v>MOC</v>
      </c>
      <c r="D104" s="84" t="str">
        <f>VLOOKUP(B104,[1]Eproject!$A:$E,5,FALSE)</f>
        <v>Add a Container as a Lounge Room at Loading&amp;Unloading Station in SCTF</v>
      </c>
      <c r="E104" s="85" t="str">
        <f>VLOOKUP(B104,[1]Eproject!$A:$U,21,FALSE)</f>
        <v>973270047</v>
      </c>
      <c r="F104" s="85" t="str">
        <f>VLOOKUP(B104,[1]Eproject!$A:$J,10,FALSE)</f>
        <v>Wang Shicheng</v>
      </c>
      <c r="G104" s="86">
        <f>VLOOKUP(B104,[1]Eproject!$A:$P,16,FALSE)</f>
        <v>42324</v>
      </c>
      <c r="H104" s="87">
        <f>VLOOKUP(E104,'[1]actual cost'!$F:$G,2,FALSE)</f>
        <v>110625</v>
      </c>
      <c r="I104" s="87">
        <f>VLOOKUP(E104,'[1]actual cost'!$F:$H,3,FALSE)</f>
        <v>121158.87</v>
      </c>
      <c r="J104" s="87">
        <f>VLOOKUP(E104,'[1]actual cost'!$F:$I,4,FALSE)</f>
        <v>133864.13</v>
      </c>
      <c r="K104" s="88">
        <f t="shared" si="3"/>
        <v>0</v>
      </c>
      <c r="L104" s="87">
        <f t="shared" si="4"/>
        <v>133864.13</v>
      </c>
      <c r="M104" s="89">
        <f t="shared" si="5"/>
        <v>1.2100712316384181</v>
      </c>
    </row>
    <row r="105" spans="1:13" ht="25.15" customHeight="1">
      <c r="A105" s="84" t="str">
        <f>VLOOKUP(B105,[1]Eproject!$A:$B,2,FALSE)</f>
        <v>CBP/C</v>
      </c>
      <c r="B105" s="4">
        <v>14263</v>
      </c>
      <c r="C105" s="84" t="str">
        <f>VLOOKUP(B105,[1]Eproject!$A:$C,3,FALSE)</f>
        <v>MOC</v>
      </c>
      <c r="D105" s="84" t="str">
        <f>VLOOKUP(B105,[1]Eproject!$A:$E,5,FALSE)</f>
        <v>Change the Pipe Size of Second Burner of Fuel Gas from 3" to 4"</v>
      </c>
      <c r="E105" s="85" t="str">
        <f>VLOOKUP(B105,[1]Eproject!$A:$U,21,FALSE)</f>
        <v>973168953</v>
      </c>
      <c r="F105" s="85" t="str">
        <f>VLOOKUP(B105,[1]Eproject!$A:$J,10,FALSE)</f>
        <v>Chen Chen</v>
      </c>
      <c r="G105" s="86">
        <f>VLOOKUP(B105,[1]Eproject!$A:$P,16,FALSE)</f>
        <v>42307</v>
      </c>
      <c r="H105" s="87">
        <f>VLOOKUP(E105,'[1]actual cost'!$F:$G,2,FALSE)</f>
        <v>262200</v>
      </c>
      <c r="I105" s="87">
        <f>VLOOKUP(E105,'[1]actual cost'!$F:$H,3,FALSE)</f>
        <v>172380</v>
      </c>
      <c r="J105" s="87">
        <f>VLOOKUP(E105,'[1]actual cost'!$F:$I,4,FALSE)</f>
        <v>160798.10999999999</v>
      </c>
      <c r="K105" s="88">
        <f t="shared" si="3"/>
        <v>11581.890000000014</v>
      </c>
      <c r="L105" s="87">
        <f t="shared" si="4"/>
        <v>172380</v>
      </c>
      <c r="M105" s="89">
        <f t="shared" si="5"/>
        <v>0.61326510297482828</v>
      </c>
    </row>
    <row r="106" spans="1:13" ht="25.15" customHeight="1">
      <c r="A106" s="84" t="str">
        <f>VLOOKUP(B106,[1]Eproject!$A:$B,2,FALSE)</f>
        <v>COO/A</v>
      </c>
      <c r="B106" s="4">
        <v>14247</v>
      </c>
      <c r="C106" s="84" t="str">
        <f>VLOOKUP(B106,[1]Eproject!$A:$C,3,FALSE)</f>
        <v>MOC</v>
      </c>
      <c r="D106" s="84" t="str">
        <f>VLOOKUP(B106,[1]Eproject!$A:$E,5,FALSE)</f>
        <v>Add Water Cooler and Inducer for Pumps P2400/P2500/P2600</v>
      </c>
      <c r="E106" s="85" t="str">
        <f>VLOOKUP(B106,[1]Eproject!$A:$U,21,FALSE)</f>
        <v>972922251</v>
      </c>
      <c r="F106" s="85" t="str">
        <f>VLOOKUP(B106,[1]Eproject!$A:$J,10,FALSE)</f>
        <v>Liu Duo</v>
      </c>
      <c r="G106" s="86">
        <f>VLOOKUP(B106,[1]Eproject!$A:$P,16,FALSE)</f>
        <v>42149</v>
      </c>
      <c r="H106" s="87">
        <f>VLOOKUP(E106,'[1]actual cost'!$F:$G,2,FALSE)</f>
        <v>273200</v>
      </c>
      <c r="I106" s="87">
        <f>VLOOKUP(E106,'[1]actual cost'!$F:$H,3,FALSE)</f>
        <v>34375.19</v>
      </c>
      <c r="J106" s="87">
        <f>VLOOKUP(E106,'[1]actual cost'!$F:$I,4,FALSE)</f>
        <v>384748.11</v>
      </c>
      <c r="K106" s="88">
        <f t="shared" si="3"/>
        <v>0</v>
      </c>
      <c r="L106" s="87">
        <f t="shared" si="4"/>
        <v>384748.11</v>
      </c>
      <c r="M106" s="89">
        <f t="shared" si="5"/>
        <v>1.4083020131771595</v>
      </c>
    </row>
    <row r="107" spans="1:13" ht="25.15" customHeight="1">
      <c r="A107" s="84" t="str">
        <f>VLOOKUP(B107,[1]Eproject!$A:$B,2,FALSE)</f>
        <v>CTS/U</v>
      </c>
      <c r="B107" s="4">
        <v>14246</v>
      </c>
      <c r="C107" s="84" t="str">
        <f>VLOOKUP(B107,[1]Eproject!$A:$C,3,FALSE)</f>
        <v>MOC</v>
      </c>
      <c r="D107" s="84" t="str">
        <f>VLOOKUP(B107,[1]Eproject!$A:$E,5,FALSE)</f>
        <v>Move the Tie-in to SAP HP Steam in TAR</v>
      </c>
      <c r="E107" s="85" t="str">
        <f>VLOOKUP(B107,[1]Eproject!$A:$U,21,FALSE)</f>
        <v>972924061</v>
      </c>
      <c r="F107" s="85" t="str">
        <f>VLOOKUP(B107,[1]Eproject!$A:$J,10,FALSE)</f>
        <v>Yu Xiya</v>
      </c>
      <c r="G107" s="86">
        <f>VLOOKUP(B107,[1]Eproject!$A:$P,16,FALSE)</f>
        <v>42131</v>
      </c>
      <c r="H107" s="87">
        <f>VLOOKUP(E107,'[1]actual cost'!$F:$G,2,FALSE)</f>
        <v>230000</v>
      </c>
      <c r="I107" s="87">
        <f>VLOOKUP(E107,'[1]actual cost'!$F:$H,3,FALSE)</f>
        <v>235720</v>
      </c>
      <c r="J107" s="87">
        <f>VLOOKUP(E107,'[1]actual cost'!$F:$I,4,FALSE)</f>
        <v>329170.17</v>
      </c>
      <c r="K107" s="88">
        <f t="shared" si="3"/>
        <v>0</v>
      </c>
      <c r="L107" s="87">
        <f t="shared" si="4"/>
        <v>329170.17</v>
      </c>
      <c r="M107" s="89">
        <f t="shared" si="5"/>
        <v>1.431174652173913</v>
      </c>
    </row>
    <row r="108" spans="1:13" ht="25.15" customHeight="1">
      <c r="A108" s="84" t="str">
        <f>VLOOKUP(B108,[1]Eproject!$A:$B,2,FALSE)</f>
        <v>COA/A</v>
      </c>
      <c r="B108" s="4">
        <v>14233</v>
      </c>
      <c r="C108" s="84" t="str">
        <f>VLOOKUP(B108,[1]Eproject!$A:$C,3,FALSE)</f>
        <v>MOC</v>
      </c>
      <c r="D108" s="84" t="str">
        <f>VLOOKUP(B108,[1]Eproject!$A:$E,5,FALSE)</f>
        <v>Extend the Waterproof of Stabilizer Preparation Station</v>
      </c>
      <c r="E108" s="85" t="str">
        <f>VLOOKUP(B108,[1]Eproject!$A:$U,21,FALSE)</f>
        <v>973236661</v>
      </c>
      <c r="F108" s="85" t="str">
        <f>VLOOKUP(B108,[1]Eproject!$A:$J,10,FALSE)</f>
        <v>Yu Yi</v>
      </c>
      <c r="G108" s="86">
        <f>VLOOKUP(B108,[1]Eproject!$A:$P,16,FALSE)</f>
        <v>0</v>
      </c>
      <c r="H108" s="87">
        <f>VLOOKUP(E108,'[1]actual cost'!$F:$G,2,FALSE)</f>
        <v>186000</v>
      </c>
      <c r="I108" s="87">
        <f>VLOOKUP(E108,'[1]actual cost'!$F:$H,3,FALSE)</f>
        <v>153570</v>
      </c>
      <c r="J108" s="87">
        <f>VLOOKUP(E108,'[1]actual cost'!$F:$I,4,FALSE)</f>
        <v>57842.97</v>
      </c>
      <c r="K108" s="88">
        <f t="shared" si="3"/>
        <v>95727.03</v>
      </c>
      <c r="L108" s="87">
        <f t="shared" si="4"/>
        <v>153570</v>
      </c>
      <c r="M108" s="89">
        <f t="shared" si="5"/>
        <v>0.31098370967741934</v>
      </c>
    </row>
    <row r="109" spans="1:13" ht="25.15" customHeight="1">
      <c r="A109" s="84" t="str">
        <f>VLOOKUP(B109,[1]Eproject!$A:$B,2,FALSE)</f>
        <v>CEP/P</v>
      </c>
      <c r="B109" s="4">
        <v>14228</v>
      </c>
      <c r="C109" s="84" t="str">
        <f>VLOOKUP(B109,[1]Eproject!$A:$C,3,FALSE)</f>
        <v>MOC</v>
      </c>
      <c r="D109" s="84" t="str">
        <f>VLOOKUP(B109,[1]Eproject!$A:$E,5,FALSE)</f>
        <v>Modify Pellet CW Exchanger to Parallel Mode</v>
      </c>
      <c r="E109" s="85" t="str">
        <f>VLOOKUP(B109,[1]Eproject!$A:$U,21,FALSE)</f>
        <v>972895397</v>
      </c>
      <c r="F109" s="85" t="str">
        <f>VLOOKUP(B109,[1]Eproject!$A:$J,10,FALSE)</f>
        <v>Gu Jingfeng</v>
      </c>
      <c r="G109" s="86">
        <f>VLOOKUP(B109,[1]Eproject!$A:$P,16,FALSE)</f>
        <v>42214</v>
      </c>
      <c r="H109" s="87">
        <f>VLOOKUP(E109,'[1]actual cost'!$F:$G,2,FALSE)</f>
        <v>219000</v>
      </c>
      <c r="I109" s="87">
        <f>VLOOKUP(E109,'[1]actual cost'!$F:$H,3,FALSE)</f>
        <v>196900</v>
      </c>
      <c r="J109" s="87">
        <f>VLOOKUP(E109,'[1]actual cost'!$F:$I,4,FALSE)</f>
        <v>216369.2</v>
      </c>
      <c r="K109" s="88">
        <f t="shared" si="3"/>
        <v>0</v>
      </c>
      <c r="L109" s="87">
        <f t="shared" si="4"/>
        <v>216369.2</v>
      </c>
      <c r="M109" s="89">
        <f t="shared" si="5"/>
        <v>0.98798721461187222</v>
      </c>
    </row>
    <row r="110" spans="1:13" ht="25.15" customHeight="1">
      <c r="A110" s="84" t="str">
        <f>VLOOKUP(B110,[1]Eproject!$A:$B,2,FALSE)</f>
        <v>CEP/L</v>
      </c>
      <c r="B110" s="4">
        <v>14225</v>
      </c>
      <c r="C110" s="84" t="str">
        <f>VLOOKUP(B110,[1]Eproject!$A:$C,3,FALSE)</f>
        <v>MOC</v>
      </c>
      <c r="D110" s="84" t="str">
        <f>VLOOKUP(B110,[1]Eproject!$A:$E,5,FALSE)</f>
        <v>Repaving the Concrete Ground in PS Warehouse</v>
      </c>
      <c r="E110" s="85" t="str">
        <f>VLOOKUP(B110,[1]Eproject!$A:$U,21,FALSE)</f>
        <v>973191611</v>
      </c>
      <c r="F110" s="85" t="str">
        <f>VLOOKUP(B110,[1]Eproject!$A:$J,10,FALSE)</f>
        <v>Gao Feng</v>
      </c>
      <c r="G110" s="86">
        <f>VLOOKUP(B110,[1]Eproject!$A:$P,16,FALSE)</f>
        <v>42306</v>
      </c>
      <c r="H110" s="87">
        <f>VLOOKUP(E110,'[1]actual cost'!$F:$G,2,FALSE)</f>
        <v>1294000</v>
      </c>
      <c r="I110" s="87">
        <f>VLOOKUP(E110,'[1]actual cost'!$F:$H,3,FALSE)</f>
        <v>1152068</v>
      </c>
      <c r="J110" s="87">
        <f>VLOOKUP(E110,'[1]actual cost'!$F:$I,4,FALSE)</f>
        <v>79148.69</v>
      </c>
      <c r="K110" s="88">
        <f t="shared" si="3"/>
        <v>1072919.31</v>
      </c>
      <c r="L110" s="87">
        <f t="shared" si="4"/>
        <v>1152068</v>
      </c>
      <c r="M110" s="89">
        <f t="shared" si="5"/>
        <v>6.1165911901081921E-2</v>
      </c>
    </row>
    <row r="111" spans="1:13" ht="25.15" customHeight="1">
      <c r="A111" s="84" t="str">
        <f>VLOOKUP(B111,[1]Eproject!$A:$B,2,FALSE)</f>
        <v>COA/S</v>
      </c>
      <c r="B111" s="4">
        <v>14224</v>
      </c>
      <c r="C111" s="84" t="str">
        <f>VLOOKUP(B111,[1]Eproject!$A:$C,3,FALSE)</f>
        <v>MOC</v>
      </c>
      <c r="D111" s="84" t="str">
        <f>VLOOKUP(B111,[1]Eproject!$A:$E,5,FALSE)</f>
        <v>Modification for Potable Water Line</v>
      </c>
      <c r="E111" s="85" t="str">
        <f>VLOOKUP(B111,[1]Eproject!$A:$U,21,FALSE)</f>
        <v>972927197</v>
      </c>
      <c r="F111" s="85" t="str">
        <f>VLOOKUP(B111,[1]Eproject!$A:$J,10,FALSE)</f>
        <v>Xu Jin</v>
      </c>
      <c r="G111" s="86">
        <f>VLOOKUP(B111,[1]Eproject!$A:$P,16,FALSE)</f>
        <v>42223</v>
      </c>
      <c r="H111" s="87">
        <f>VLOOKUP(E111,'[1]actual cost'!$F:$G,2,FALSE)</f>
        <v>230000</v>
      </c>
      <c r="I111" s="87">
        <f>VLOOKUP(E111,'[1]actual cost'!$F:$H,3,FALSE)</f>
        <v>204624.28</v>
      </c>
      <c r="J111" s="87">
        <f>VLOOKUP(E111,'[1]actual cost'!$F:$I,4,FALSE)</f>
        <v>173912.62</v>
      </c>
      <c r="K111" s="88">
        <f t="shared" si="3"/>
        <v>30711.660000000003</v>
      </c>
      <c r="L111" s="87">
        <f t="shared" si="4"/>
        <v>204624.28</v>
      </c>
      <c r="M111" s="89">
        <f t="shared" si="5"/>
        <v>0.75614182608695646</v>
      </c>
    </row>
    <row r="112" spans="1:13" ht="25.15" customHeight="1">
      <c r="A112" s="84" t="str">
        <f>VLOOKUP(B112,[1]Eproject!$A:$B,2,FALSE)</f>
        <v>CBP/B</v>
      </c>
      <c r="B112" s="4">
        <v>14221</v>
      </c>
      <c r="C112" s="84" t="str">
        <f>VLOOKUP(B112,[1]Eproject!$A:$C,3,FALSE)</f>
        <v>MOC</v>
      </c>
      <c r="D112" s="84" t="str">
        <f>VLOOKUP(B112,[1]Eproject!$A:$E,5,FALSE)</f>
        <v>Replace the FV-1503 with a More Suitable Control Valve</v>
      </c>
      <c r="E112" s="85" t="str">
        <f>VLOOKUP(B112,[1]Eproject!$A:$U,21,FALSE)</f>
        <v>973256493</v>
      </c>
      <c r="F112" s="85" t="str">
        <f>VLOOKUP(B112,[1]Eproject!$A:$J,10,FALSE)</f>
        <v>Gong Feibao</v>
      </c>
      <c r="G112" s="86">
        <f>VLOOKUP(B112,[1]Eproject!$A:$P,16,FALSE)</f>
        <v>0</v>
      </c>
      <c r="H112" s="87">
        <f>VLOOKUP(E112,'[1]actual cost'!$F:$G,2,FALSE)</f>
        <v>179248</v>
      </c>
      <c r="I112" s="87">
        <f>VLOOKUP(E112,'[1]actual cost'!$F:$H,3,FALSE)</f>
        <v>120171.71</v>
      </c>
      <c r="J112" s="87">
        <f>VLOOKUP(E112,'[1]actual cost'!$F:$I,4,FALSE)</f>
        <v>51634.79</v>
      </c>
      <c r="K112" s="88">
        <f t="shared" si="3"/>
        <v>68536.920000000013</v>
      </c>
      <c r="L112" s="87">
        <f t="shared" si="4"/>
        <v>120171.71000000002</v>
      </c>
      <c r="M112" s="89">
        <f t="shared" si="5"/>
        <v>0.28806340935463715</v>
      </c>
    </row>
    <row r="113" spans="1:13" ht="25.4" customHeight="1">
      <c r="A113" s="84" t="str">
        <f>VLOOKUP(B113,[1]Eproject!$A:$B,2,FALSE)</f>
        <v>CEP/S</v>
      </c>
      <c r="B113" s="4">
        <v>14220</v>
      </c>
      <c r="C113" s="84" t="str">
        <f>VLOOKUP(B113,[1]Eproject!$A:$C,3,FALSE)</f>
        <v>MOC</v>
      </c>
      <c r="D113" s="84" t="str">
        <f>VLOOKUP(B113,[1]Eproject!$A:$E,5,FALSE)</f>
        <v>Replace the Push Button of Electric Motor in CEP/S</v>
      </c>
      <c r="E113" s="85" t="str">
        <f>VLOOKUP(B113,[1]Eproject!$A:$U,21,FALSE)</f>
        <v>973025628</v>
      </c>
      <c r="F113" s="85" t="str">
        <f>VLOOKUP(B113,[1]Eproject!$A:$J,10,FALSE)</f>
        <v>Xu Zheng</v>
      </c>
      <c r="G113" s="86">
        <f>VLOOKUP(B113,[1]Eproject!$A:$P,16,FALSE)</f>
        <v>0</v>
      </c>
      <c r="H113" s="87">
        <f>VLOOKUP(E113,'[1]actual cost'!$F:$G,2,FALSE)</f>
        <v>366540</v>
      </c>
      <c r="I113" s="87">
        <f>VLOOKUP(E113,'[1]actual cost'!$F:$H,3,FALSE)</f>
        <v>155540</v>
      </c>
      <c r="J113" s="87">
        <f>VLOOKUP(E113,'[1]actual cost'!$F:$I,4,FALSE)</f>
        <v>164287.23000000001</v>
      </c>
      <c r="K113" s="88">
        <f t="shared" si="3"/>
        <v>0</v>
      </c>
      <c r="L113" s="87">
        <f t="shared" si="4"/>
        <v>164287.23000000001</v>
      </c>
      <c r="M113" s="89">
        <f t="shared" si="5"/>
        <v>0.44821091831723692</v>
      </c>
    </row>
    <row r="114" spans="1:13" ht="25.4" customHeight="1">
      <c r="A114" s="84" t="str">
        <f>VLOOKUP(B114,[1]Eproject!$A:$B,2,FALSE)</f>
        <v>CBP/C</v>
      </c>
      <c r="B114" s="4">
        <v>14216</v>
      </c>
      <c r="C114" s="84" t="str">
        <f>VLOOKUP(B114,[1]Eproject!$A:$C,3,FALSE)</f>
        <v>MOC</v>
      </c>
      <c r="D114" s="84" t="str">
        <f>VLOOKUP(B114,[1]Eproject!$A:$E,5,FALSE)</f>
        <v>Add Safe Passage between the Work Platform in PGU Section</v>
      </c>
      <c r="E114" s="85" t="str">
        <f>VLOOKUP(B114,[1]Eproject!$A:$U,21,FALSE)</f>
        <v>973152182</v>
      </c>
      <c r="F114" s="85" t="str">
        <f>VLOOKUP(B114,[1]Eproject!$A:$J,10,FALSE)</f>
        <v>Wang Shicheng</v>
      </c>
      <c r="G114" s="86">
        <f>VLOOKUP(B114,[1]Eproject!$A:$P,16,FALSE)</f>
        <v>42268</v>
      </c>
      <c r="H114" s="87">
        <f>VLOOKUP(E114,'[1]actual cost'!$F:$G,2,FALSE)</f>
        <v>100000</v>
      </c>
      <c r="I114" s="87">
        <f>VLOOKUP(E114,'[1]actual cost'!$F:$H,3,FALSE)</f>
        <v>78974</v>
      </c>
      <c r="J114" s="87">
        <f>VLOOKUP(E114,'[1]actual cost'!$F:$I,4,FALSE)</f>
        <v>62113.21</v>
      </c>
      <c r="K114" s="88">
        <f t="shared" si="3"/>
        <v>16860.79</v>
      </c>
      <c r="L114" s="87">
        <f t="shared" si="4"/>
        <v>78974</v>
      </c>
      <c r="M114" s="89">
        <f t="shared" si="5"/>
        <v>0.62113209999999996</v>
      </c>
    </row>
    <row r="115" spans="1:13" ht="25.4" customHeight="1">
      <c r="A115" s="84" t="str">
        <f>VLOOKUP(B115,[1]Eproject!$A:$B,2,FALSE)</f>
        <v>CBP/C</v>
      </c>
      <c r="B115" s="4">
        <v>14215</v>
      </c>
      <c r="C115" s="84" t="str">
        <f>VLOOKUP(B115,[1]Eproject!$A:$C,3,FALSE)</f>
        <v>MOC</v>
      </c>
      <c r="D115" s="84" t="str">
        <f>VLOOKUP(B115,[1]Eproject!$A:$E,5,FALSE)</f>
        <v>Add Work Platform nearby the Flow Meters</v>
      </c>
      <c r="E115" s="85" t="str">
        <f>VLOOKUP(B115,[1]Eproject!$A:$U,21,FALSE)</f>
        <v>973152181</v>
      </c>
      <c r="F115" s="85" t="str">
        <f>VLOOKUP(B115,[1]Eproject!$A:$J,10,FALSE)</f>
        <v>Wang Shicheng</v>
      </c>
      <c r="G115" s="86">
        <f>VLOOKUP(B115,[1]Eproject!$A:$P,16,FALSE)</f>
        <v>42268</v>
      </c>
      <c r="H115" s="87">
        <f>VLOOKUP(E115,'[1]actual cost'!$F:$G,2,FALSE)</f>
        <v>160000</v>
      </c>
      <c r="I115" s="87">
        <f>VLOOKUP(E115,'[1]actual cost'!$F:$H,3,FALSE)</f>
        <v>132712</v>
      </c>
      <c r="J115" s="87">
        <f>VLOOKUP(E115,'[1]actual cost'!$F:$I,4,FALSE)</f>
        <v>126187.26</v>
      </c>
      <c r="K115" s="88">
        <f t="shared" si="3"/>
        <v>6524.7400000000052</v>
      </c>
      <c r="L115" s="87">
        <f t="shared" si="4"/>
        <v>132712</v>
      </c>
      <c r="M115" s="89">
        <f t="shared" si="5"/>
        <v>0.78867037499999992</v>
      </c>
    </row>
    <row r="116" spans="1:13" ht="25.4" customHeight="1">
      <c r="A116" s="84" t="str">
        <f>VLOOKUP(B116,[1]Eproject!$A:$B,2,FALSE)</f>
        <v>CBL/O</v>
      </c>
      <c r="B116" s="4">
        <v>14213</v>
      </c>
      <c r="C116" s="84" t="str">
        <f>VLOOKUP(B116,[1]Eproject!$A:$C,3,FALSE)</f>
        <v>MOC</v>
      </c>
      <c r="D116" s="84" t="str">
        <f>VLOOKUP(B116,[1]Eproject!$A:$E,5,FALSE)</f>
        <v>Add 3 Wall-fans on the Wall of A605 PALD Drum filling Workshop</v>
      </c>
      <c r="E116" s="85" t="str">
        <f>VLOOKUP(B116,[1]Eproject!$A:$U,21,FALSE)</f>
        <v>972877642</v>
      </c>
      <c r="F116" s="85" t="str">
        <f>VLOOKUP(B116,[1]Eproject!$A:$J,10,FALSE)</f>
        <v>Yu Yi</v>
      </c>
      <c r="G116" s="86">
        <f>VLOOKUP(B116,[1]Eproject!$A:$P,16,FALSE)</f>
        <v>42206</v>
      </c>
      <c r="H116" s="87">
        <f>VLOOKUP(E116,'[1]actual cost'!$F:$G,2,FALSE)</f>
        <v>261000</v>
      </c>
      <c r="I116" s="87">
        <f>VLOOKUP(E116,'[1]actual cost'!$F:$H,3,FALSE)</f>
        <v>233111.34</v>
      </c>
      <c r="J116" s="87">
        <f>VLOOKUP(E116,'[1]actual cost'!$F:$I,4,FALSE)</f>
        <v>257308.46</v>
      </c>
      <c r="K116" s="88">
        <f t="shared" si="3"/>
        <v>0</v>
      </c>
      <c r="L116" s="87">
        <f t="shared" si="4"/>
        <v>257308.46</v>
      </c>
      <c r="M116" s="89">
        <f t="shared" si="5"/>
        <v>0.98585616858237546</v>
      </c>
    </row>
    <row r="117" spans="1:13" ht="25.4" customHeight="1">
      <c r="A117" s="84" t="str">
        <f>VLOOKUP(B117,[1]Eproject!$A:$B,2,FALSE)</f>
        <v>CBP/C</v>
      </c>
      <c r="B117" s="4">
        <v>14212</v>
      </c>
      <c r="C117" s="84" t="str">
        <f>VLOOKUP(B117,[1]Eproject!$A:$C,3,FALSE)</f>
        <v>MOC</v>
      </c>
      <c r="D117" s="84" t="str">
        <f>VLOOKUP(B117,[1]Eproject!$A:$E,5,FALSE)</f>
        <v>Add N2 and Blowdown Pipe from SCTF to 274 Steel Structure Yixi Road</v>
      </c>
      <c r="E117" s="85" t="str">
        <f>VLOOKUP(B117,[1]Eproject!$A:$U,21,FALSE)</f>
        <v>972827264</v>
      </c>
      <c r="F117" s="85" t="str">
        <f>VLOOKUP(B117,[1]Eproject!$A:$J,10,FALSE)</f>
        <v>Chen Chen</v>
      </c>
      <c r="G117" s="86">
        <f>VLOOKUP(B117,[1]Eproject!$A:$P,16,FALSE)</f>
        <v>42133</v>
      </c>
      <c r="H117" s="87">
        <f>VLOOKUP(E117,'[1]actual cost'!$F:$G,2,FALSE)</f>
        <v>558000</v>
      </c>
      <c r="I117" s="87">
        <f>VLOOKUP(E117,'[1]actual cost'!$F:$H,3,FALSE)</f>
        <v>537820.92000000004</v>
      </c>
      <c r="J117" s="87">
        <f>VLOOKUP(E117,'[1]actual cost'!$F:$I,4,FALSE)</f>
        <v>637737.12</v>
      </c>
      <c r="K117" s="88">
        <f t="shared" si="3"/>
        <v>0</v>
      </c>
      <c r="L117" s="87">
        <f t="shared" si="4"/>
        <v>637737.12</v>
      </c>
      <c r="M117" s="89">
        <f t="shared" si="5"/>
        <v>1.1428980645161291</v>
      </c>
    </row>
    <row r="118" spans="1:13" ht="25.4" customHeight="1">
      <c r="A118" s="84" t="str">
        <f>VLOOKUP(B118,[1]Eproject!$A:$B,2,FALSE)</f>
        <v>CAP/A</v>
      </c>
      <c r="B118" s="4">
        <v>14209</v>
      </c>
      <c r="C118" s="84" t="str">
        <f>VLOOKUP(B118,[1]Eproject!$A:$C,3,FALSE)</f>
        <v>MOC</v>
      </c>
      <c r="D118" s="84" t="str">
        <f>VLOOKUP(B118,[1]Eproject!$A:$E,5,FALSE)</f>
        <v>Modification for F450B/F455A and Add Filters for T9514/16</v>
      </c>
      <c r="E118" s="85" t="str">
        <f>VLOOKUP(B118,[1]Eproject!$A:$U,21,FALSE)</f>
        <v>972793548</v>
      </c>
      <c r="F118" s="85" t="str">
        <f>VLOOKUP(B118,[1]Eproject!$A:$J,10,FALSE)</f>
        <v>Zhu Jianxin</v>
      </c>
      <c r="G118" s="86">
        <f>VLOOKUP(B118,[1]Eproject!$A:$P,16,FALSE)</f>
        <v>42124</v>
      </c>
      <c r="H118" s="87">
        <f>VLOOKUP(E118,'[1]actual cost'!$F:$G,2,FALSE)</f>
        <v>700000</v>
      </c>
      <c r="I118" s="87">
        <f>VLOOKUP(E118,'[1]actual cost'!$F:$H,3,FALSE)</f>
        <v>360539.74</v>
      </c>
      <c r="J118" s="87">
        <f>VLOOKUP(E118,'[1]actual cost'!$F:$I,4,FALSE)</f>
        <v>631156.96</v>
      </c>
      <c r="K118" s="88">
        <f t="shared" si="3"/>
        <v>0</v>
      </c>
      <c r="L118" s="87">
        <f t="shared" si="4"/>
        <v>631156.96</v>
      </c>
      <c r="M118" s="89">
        <f t="shared" si="5"/>
        <v>0.90165279999999992</v>
      </c>
    </row>
    <row r="119" spans="1:13" ht="25.4" customHeight="1">
      <c r="A119" s="84" t="str">
        <f>VLOOKUP(B119,[1]Eproject!$A:$B,2,FALSE)</f>
        <v>CCP/A</v>
      </c>
      <c r="B119" s="4">
        <v>14201</v>
      </c>
      <c r="C119" s="84" t="str">
        <f>VLOOKUP(B119,[1]Eproject!$A:$C,3,FALSE)</f>
        <v>MOC</v>
      </c>
      <c r="D119" s="84" t="str">
        <f>VLOOKUP(B119,[1]Eproject!$A:$E,5,FALSE)</f>
        <v>Move Mass Flowmeter F23002 from the 2nd Floor to the 1st Floor</v>
      </c>
      <c r="E119" s="85" t="str">
        <f>VLOOKUP(B119,[1]Eproject!$A:$U,21,FALSE)</f>
        <v>972887482</v>
      </c>
      <c r="F119" s="85" t="str">
        <f>VLOOKUP(B119,[1]Eproject!$A:$J,10,FALSE)</f>
        <v>Liu Duo</v>
      </c>
      <c r="G119" s="86">
        <f>VLOOKUP(B119,[1]Eproject!$A:$P,16,FALSE)</f>
        <v>42130</v>
      </c>
      <c r="H119" s="87">
        <f>VLOOKUP(E119,'[1]actual cost'!$F:$G,2,FALSE)</f>
        <v>70000</v>
      </c>
      <c r="I119" s="87">
        <f>VLOOKUP(E119,'[1]actual cost'!$F:$H,3,FALSE)</f>
        <v>21000</v>
      </c>
      <c r="J119" s="87">
        <f>VLOOKUP(E119,'[1]actual cost'!$F:$I,4,FALSE)</f>
        <v>38518.26</v>
      </c>
      <c r="K119" s="88">
        <f t="shared" si="3"/>
        <v>0</v>
      </c>
      <c r="L119" s="87">
        <f t="shared" si="4"/>
        <v>38518.26</v>
      </c>
      <c r="M119" s="89">
        <f t="shared" si="5"/>
        <v>0.55026085714285722</v>
      </c>
    </row>
    <row r="120" spans="1:13" ht="25.4" customHeight="1">
      <c r="A120" s="84" t="str">
        <f>VLOOKUP(B120,[1]Eproject!$A:$B,2,FALSE)</f>
        <v>CEP/P</v>
      </c>
      <c r="B120" s="4">
        <v>14196</v>
      </c>
      <c r="C120" s="84" t="str">
        <f>VLOOKUP(B120,[1]Eproject!$A:$C,3,FALSE)</f>
        <v>MOC</v>
      </c>
      <c r="D120" s="84" t="str">
        <f>VLOOKUP(B120,[1]Eproject!$A:$E,5,FALSE)</f>
        <v>Add the Vibration Signal into DCS System for K11501&amp;K21501</v>
      </c>
      <c r="E120" s="85" t="str">
        <f>VLOOKUP(B120,[1]Eproject!$A:$U,21,FALSE)</f>
        <v>972760217</v>
      </c>
      <c r="F120" s="85" t="str">
        <f>VLOOKUP(B120,[1]Eproject!$A:$J,10,FALSE)</f>
        <v>Shen Liying</v>
      </c>
      <c r="G120" s="86">
        <f>VLOOKUP(B120,[1]Eproject!$A:$P,16,FALSE)</f>
        <v>42041</v>
      </c>
      <c r="H120" s="87">
        <f>VLOOKUP(E120,'[1]actual cost'!$F:$G,2,FALSE)</f>
        <v>415000</v>
      </c>
      <c r="I120" s="87">
        <f>VLOOKUP(E120,'[1]actual cost'!$F:$H,3,FALSE)</f>
        <v>197310.43</v>
      </c>
      <c r="J120" s="87">
        <f>VLOOKUP(E120,'[1]actual cost'!$F:$I,4,FALSE)</f>
        <v>552197.25</v>
      </c>
      <c r="K120" s="88">
        <f t="shared" si="3"/>
        <v>0</v>
      </c>
      <c r="L120" s="87">
        <f t="shared" si="4"/>
        <v>552197.25</v>
      </c>
      <c r="M120" s="89">
        <f t="shared" si="5"/>
        <v>1.3305957831325301</v>
      </c>
    </row>
    <row r="121" spans="1:13" ht="25.4" customHeight="1">
      <c r="A121" s="84" t="str">
        <f>VLOOKUP(B121,[1]Eproject!$A:$B,2,FALSE)</f>
        <v>CBP/S</v>
      </c>
      <c r="B121" s="4">
        <v>14195</v>
      </c>
      <c r="C121" s="84" t="str">
        <f>VLOOKUP(B121,[1]Eproject!$A:$C,3,FALSE)</f>
        <v>MOC</v>
      </c>
      <c r="D121" s="84" t="str">
        <f>VLOOKUP(B121,[1]Eproject!$A:$E,5,FALSE)</f>
        <v>Add Polished Condensate Makeup Line to U1621 &amp; U1861</v>
      </c>
      <c r="E121" s="85" t="str">
        <f>VLOOKUP(B121,[1]Eproject!$A:$U,21,FALSE)</f>
        <v>973041189</v>
      </c>
      <c r="F121" s="85" t="str">
        <f>VLOOKUP(B121,[1]Eproject!$A:$J,10,FALSE)</f>
        <v>Wang Can</v>
      </c>
      <c r="G121" s="86">
        <f>VLOOKUP(B121,[1]Eproject!$A:$P,16,FALSE)</f>
        <v>0</v>
      </c>
      <c r="H121" s="87">
        <f>VLOOKUP(E121,'[1]actual cost'!$F:$G,2,FALSE)</f>
        <v>198950</v>
      </c>
      <c r="I121" s="87">
        <f>VLOOKUP(E121,'[1]actual cost'!$F:$H,3,FALSE)</f>
        <v>153902.74</v>
      </c>
      <c r="J121" s="87">
        <f>VLOOKUP(E121,'[1]actual cost'!$F:$I,4,FALSE)</f>
        <v>47519.08</v>
      </c>
      <c r="K121" s="88">
        <f t="shared" si="3"/>
        <v>106383.65999999999</v>
      </c>
      <c r="L121" s="87">
        <f t="shared" si="4"/>
        <v>153902.74</v>
      </c>
      <c r="M121" s="89">
        <f t="shared" si="5"/>
        <v>0.23884935913546118</v>
      </c>
    </row>
    <row r="122" spans="1:13" ht="25.4" customHeight="1">
      <c r="A122" s="84" t="str">
        <f>VLOOKUP(B122,[1]Eproject!$A:$B,2,FALSE)</f>
        <v>CEP/E</v>
      </c>
      <c r="B122" s="4">
        <v>14189</v>
      </c>
      <c r="C122" s="84" t="str">
        <f>VLOOKUP(B122,[1]Eproject!$A:$C,3,FALSE)</f>
        <v>MOC</v>
      </c>
      <c r="D122" s="84" t="str">
        <f>VLOOKUP(B122,[1]Eproject!$A:$E,5,FALSE)</f>
        <v>EOEG Cable Tray Replacement</v>
      </c>
      <c r="E122" s="85" t="str">
        <f>VLOOKUP(B122,[1]Eproject!$A:$U,21,FALSE)</f>
        <v>972743165</v>
      </c>
      <c r="F122" s="85" t="str">
        <f>VLOOKUP(B122,[1]Eproject!$A:$J,10,FALSE)</f>
        <v>Hao Yongyong</v>
      </c>
      <c r="G122" s="86">
        <f>VLOOKUP(B122,[1]Eproject!$A:$P,16,FALSE)</f>
        <v>42131</v>
      </c>
      <c r="H122" s="87">
        <f>VLOOKUP(E122,'[1]actual cost'!$F:$G,2,FALSE)</f>
        <v>1550000</v>
      </c>
      <c r="I122" s="87">
        <f>VLOOKUP(E122,'[1]actual cost'!$F:$H,3,FALSE)</f>
        <v>1638570</v>
      </c>
      <c r="J122" s="87">
        <f>VLOOKUP(E122,'[1]actual cost'!$F:$I,4,FALSE)</f>
        <v>1588539.96</v>
      </c>
      <c r="K122" s="88">
        <f t="shared" si="3"/>
        <v>50030.040000000037</v>
      </c>
      <c r="L122" s="87">
        <f t="shared" si="4"/>
        <v>1638570</v>
      </c>
      <c r="M122" s="89">
        <f t="shared" si="5"/>
        <v>1.0248644903225805</v>
      </c>
    </row>
    <row r="123" spans="1:13" ht="25.4" customHeight="1">
      <c r="A123" s="84" t="str">
        <f>VLOOKUP(B123,[1]Eproject!$A:$B,2,FALSE)</f>
        <v>CAP/E</v>
      </c>
      <c r="B123" s="4">
        <v>14128</v>
      </c>
      <c r="C123" s="84" t="str">
        <f>VLOOKUP(B123,[1]Eproject!$A:$C,3,FALSE)</f>
        <v>MOC</v>
      </c>
      <c r="D123" s="84" t="str">
        <f>VLOOKUP(B123,[1]Eproject!$A:$E,5,FALSE)</f>
        <v>Change T9668 Waste Water Tank to DMA3 Heavies Tank</v>
      </c>
      <c r="E123" s="85" t="str">
        <f>VLOOKUP(B123,[1]Eproject!$A:$U,21,FALSE)</f>
        <v>972684047</v>
      </c>
      <c r="F123" s="85" t="str">
        <f>VLOOKUP(B123,[1]Eproject!$A:$J,10,FALSE)</f>
        <v>Xu Jin</v>
      </c>
      <c r="G123" s="86">
        <f>VLOOKUP(B123,[1]Eproject!$A:$P,16,FALSE)</f>
        <v>41886</v>
      </c>
      <c r="H123" s="87">
        <f>VLOOKUP(E123,'[1]actual cost'!$F:$G,2,FALSE)</f>
        <v>400000</v>
      </c>
      <c r="I123" s="87">
        <f>VLOOKUP(E123,'[1]actual cost'!$F:$H,3,FALSE)</f>
        <v>414457.81</v>
      </c>
      <c r="J123" s="87">
        <f>VLOOKUP(E123,'[1]actual cost'!$F:$I,4,FALSE)</f>
        <v>467881</v>
      </c>
      <c r="K123" s="88">
        <f t="shared" si="3"/>
        <v>0</v>
      </c>
      <c r="L123" s="87">
        <f t="shared" si="4"/>
        <v>467881</v>
      </c>
      <c r="M123" s="89">
        <f t="shared" si="5"/>
        <v>1.1697025000000001</v>
      </c>
    </row>
    <row r="124" spans="1:13" ht="25.4" customHeight="1">
      <c r="A124" s="84" t="str">
        <f>VLOOKUP(B124,[1]Eproject!$A:$B,2,FALSE)</f>
        <v>CBP/S</v>
      </c>
      <c r="B124" s="4">
        <v>14120</v>
      </c>
      <c r="C124" s="84" t="str">
        <f>VLOOKUP(B124,[1]Eproject!$A:$C,3,FALSE)</f>
        <v>MOC</v>
      </c>
      <c r="D124" s="84" t="str">
        <f>VLOOKUP(B124,[1]Eproject!$A:$E,5,FALSE)</f>
        <v>Add Silencer for Venting Line of External CO2</v>
      </c>
      <c r="E124" s="85" t="str">
        <f>VLOOKUP(B124,[1]Eproject!$A:$U,21,FALSE)</f>
        <v>972586402</v>
      </c>
      <c r="F124" s="85" t="str">
        <f>VLOOKUP(B124,[1]Eproject!$A:$J,10,FALSE)</f>
        <v>Gu Jingfeng</v>
      </c>
      <c r="G124" s="86">
        <f>VLOOKUP(B124,[1]Eproject!$A:$P,16,FALSE)</f>
        <v>42209</v>
      </c>
      <c r="H124" s="87">
        <f>VLOOKUP(E124,'[1]actual cost'!$F:$G,2,FALSE)</f>
        <v>82700</v>
      </c>
      <c r="I124" s="87">
        <f>VLOOKUP(E124,'[1]actual cost'!$F:$H,3,FALSE)</f>
        <v>114575.67999999999</v>
      </c>
      <c r="J124" s="87">
        <f>VLOOKUP(E124,'[1]actual cost'!$F:$I,4,FALSE)</f>
        <v>98779.07</v>
      </c>
      <c r="K124" s="88">
        <f t="shared" si="3"/>
        <v>15796.609999999986</v>
      </c>
      <c r="L124" s="87">
        <f t="shared" si="4"/>
        <v>114575.67999999999</v>
      </c>
      <c r="M124" s="89">
        <f t="shared" si="5"/>
        <v>1.1944264812575576</v>
      </c>
    </row>
    <row r="125" spans="1:13" ht="25.4" customHeight="1">
      <c r="A125" s="84" t="str">
        <f>VLOOKUP(B125,[1]Eproject!$A:$B,2,FALSE)</f>
        <v>CBP/C</v>
      </c>
      <c r="B125" s="4">
        <v>14119</v>
      </c>
      <c r="C125" s="84" t="str">
        <f>VLOOKUP(B125,[1]Eproject!$A:$C,3,FALSE)</f>
        <v>MOC</v>
      </c>
      <c r="D125" s="84" t="str">
        <f>VLOOKUP(B125,[1]Eproject!$A:$E,5,FALSE)</f>
        <v>Add New Pipeline to Transport Liquid LPG from STT1120 to the Furnace</v>
      </c>
      <c r="E125" s="85" t="str">
        <f>VLOOKUP(B125,[1]Eproject!$A:$U,21,FALSE)</f>
        <v>972722696</v>
      </c>
      <c r="F125" s="85" t="str">
        <f>VLOOKUP(B125,[1]Eproject!$A:$J,10,FALSE)</f>
        <v>Sun Aihong</v>
      </c>
      <c r="G125" s="86">
        <f>VLOOKUP(B125,[1]Eproject!$A:$P,16,FALSE)</f>
        <v>41932</v>
      </c>
      <c r="H125" s="87">
        <f>VLOOKUP(E125,'[1]actual cost'!$F:$G,2,FALSE)</f>
        <v>390000</v>
      </c>
      <c r="I125" s="87">
        <f>VLOOKUP(E125,'[1]actual cost'!$F:$H,3,FALSE)</f>
        <v>622733.89</v>
      </c>
      <c r="J125" s="87">
        <f>VLOOKUP(E125,'[1]actual cost'!$F:$I,4,FALSE)</f>
        <v>643699.29</v>
      </c>
      <c r="K125" s="88">
        <f t="shared" si="3"/>
        <v>0</v>
      </c>
      <c r="L125" s="87">
        <f t="shared" si="4"/>
        <v>643699.29</v>
      </c>
      <c r="M125" s="89">
        <f t="shared" si="5"/>
        <v>1.6505110000000001</v>
      </c>
    </row>
    <row r="126" spans="1:13" ht="24.75" customHeight="1">
      <c r="A126" s="84" t="str">
        <f>VLOOKUP(B126,[1]Eproject!$A:$B,2,FALSE)</f>
        <v>CBP/A</v>
      </c>
      <c r="B126" s="4">
        <v>14109</v>
      </c>
      <c r="C126" s="84" t="str">
        <f>VLOOKUP(B126,[1]Eproject!$A:$C,3,FALSE)</f>
        <v>MOC</v>
      </c>
      <c r="D126" s="84" t="str">
        <f>VLOOKUP(B126,[1]Eproject!$A:$E,5,FALSE)</f>
        <v>Add a Steam Trap for 520-E-204</v>
      </c>
      <c r="E126" s="85" t="str">
        <f>VLOOKUP(B126,[1]Eproject!$A:$U,21,FALSE)</f>
        <v>972670911</v>
      </c>
      <c r="F126" s="85" t="str">
        <f>VLOOKUP(B126,[1]Eproject!$A:$J,10,FALSE)</f>
        <v>Wang Can</v>
      </c>
      <c r="G126" s="86">
        <f>VLOOKUP(B126,[1]Eproject!$A:$P,16,FALSE)</f>
        <v>42133</v>
      </c>
      <c r="H126" s="87">
        <f>VLOOKUP(E126,'[1]actual cost'!$F:$G,2,FALSE)</f>
        <v>162000</v>
      </c>
      <c r="I126" s="87">
        <f>VLOOKUP(E126,'[1]actual cost'!$F:$H,3,FALSE)</f>
        <v>122399.02</v>
      </c>
      <c r="J126" s="87">
        <f>VLOOKUP(E126,'[1]actual cost'!$F:$I,4,FALSE)</f>
        <v>162803.63</v>
      </c>
      <c r="K126" s="88">
        <f t="shared" si="3"/>
        <v>0</v>
      </c>
      <c r="L126" s="87">
        <f t="shared" si="4"/>
        <v>162803.63</v>
      </c>
      <c r="M126" s="89">
        <f t="shared" si="5"/>
        <v>1.0049606790123458</v>
      </c>
    </row>
    <row r="127" spans="1:13" ht="24.75" customHeight="1">
      <c r="A127" s="84" t="str">
        <f>VLOOKUP(B127,[1]Eproject!$A:$B,2,FALSE)</f>
        <v>CBP/C</v>
      </c>
      <c r="B127" s="4">
        <v>14073</v>
      </c>
      <c r="C127" s="84" t="str">
        <f>VLOOKUP(B127,[1]Eproject!$A:$C,3,FALSE)</f>
        <v>MOC</v>
      </c>
      <c r="D127" s="84" t="str">
        <f>VLOOKUP(B127,[1]Eproject!$A:$E,5,FALSE)</f>
        <v>Move Control Valve FV2408 to the Inlet Nozzle of V910</v>
      </c>
      <c r="E127" s="85" t="str">
        <f>VLOOKUP(B127,[1]Eproject!$A:$U,21,FALSE)</f>
        <v>972702734</v>
      </c>
      <c r="F127" s="85" t="str">
        <f>VLOOKUP(B127,[1]Eproject!$A:$J,10,FALSE)</f>
        <v>Wang Can</v>
      </c>
      <c r="G127" s="86">
        <f>VLOOKUP(B127,[1]Eproject!$A:$P,16,FALSE)</f>
        <v>42133</v>
      </c>
      <c r="H127" s="87">
        <f>VLOOKUP(E127,'[1]actual cost'!$F:$G,2,FALSE)</f>
        <v>147725</v>
      </c>
      <c r="I127" s="87">
        <f>VLOOKUP(E127,'[1]actual cost'!$F:$H,3,FALSE)</f>
        <v>107468.53</v>
      </c>
      <c r="J127" s="87">
        <f>VLOOKUP(E127,'[1]actual cost'!$F:$I,4,FALSE)</f>
        <v>151650.39000000001</v>
      </c>
      <c r="K127" s="88">
        <f t="shared" si="3"/>
        <v>0</v>
      </c>
      <c r="L127" s="87">
        <f t="shared" si="4"/>
        <v>151650.39000000001</v>
      </c>
      <c r="M127" s="89">
        <f t="shared" si="5"/>
        <v>1.0265722795735319</v>
      </c>
    </row>
    <row r="128" spans="1:13" ht="24.75" customHeight="1">
      <c r="A128" s="84" t="str">
        <f>VLOOKUP(B128,[1]Eproject!$A:$B,2,FALSE)</f>
        <v>CBP/A</v>
      </c>
      <c r="B128" s="4">
        <v>14069</v>
      </c>
      <c r="C128" s="84" t="str">
        <f>VLOOKUP(B128,[1]Eproject!$A:$C,3,FALSE)</f>
        <v>MOC</v>
      </c>
      <c r="D128" s="84" t="str">
        <f>VLOOKUP(B128,[1]Eproject!$A:$E,5,FALSE)</f>
        <v>Add a Bypass Line from AEU Pit Drum to PGU Off-spec Drum</v>
      </c>
      <c r="E128" s="85" t="str">
        <f>VLOOKUP(B128,[1]Eproject!$A:$U,21,FALSE)</f>
        <v>972731699</v>
      </c>
      <c r="F128" s="85" t="str">
        <f>VLOOKUP(B128,[1]Eproject!$A:$J,10,FALSE)</f>
        <v>Chen Chen</v>
      </c>
      <c r="G128" s="86">
        <f>VLOOKUP(B128,[1]Eproject!$A:$P,16,FALSE)</f>
        <v>41929</v>
      </c>
      <c r="H128" s="87">
        <f>VLOOKUP(E128,'[1]actual cost'!$F:$G,2,FALSE)</f>
        <v>191000</v>
      </c>
      <c r="I128" s="87">
        <f>VLOOKUP(E128,'[1]actual cost'!$F:$H,3,FALSE)</f>
        <v>220150.19</v>
      </c>
      <c r="J128" s="87">
        <f>VLOOKUP(E128,'[1]actual cost'!$F:$I,4,FALSE)</f>
        <v>268708.90000000002</v>
      </c>
      <c r="K128" s="88">
        <f t="shared" si="3"/>
        <v>0</v>
      </c>
      <c r="L128" s="87">
        <f t="shared" si="4"/>
        <v>268708.90000000002</v>
      </c>
      <c r="M128" s="89">
        <f t="shared" si="5"/>
        <v>1.4068528795811519</v>
      </c>
    </row>
    <row r="129" spans="1:13" ht="24.75" customHeight="1">
      <c r="A129" s="84" t="str">
        <f>VLOOKUP(B129,[1]Eproject!$A:$B,2,FALSE)</f>
        <v>CBP/M</v>
      </c>
      <c r="B129" s="4">
        <v>14065</v>
      </c>
      <c r="C129" s="84" t="str">
        <f>VLOOKUP(B129,[1]Eproject!$A:$C,3,FALSE)</f>
        <v>MOC</v>
      </c>
      <c r="D129" s="84" t="str">
        <f>VLOOKUP(B129,[1]Eproject!$A:$E,5,FALSE)</f>
        <v>Replace Butterfly Valves for Cooling Water Tower</v>
      </c>
      <c r="E129" s="85" t="str">
        <f>VLOOKUP(B129,[1]Eproject!$A:$U,21,FALSE)</f>
        <v>972676906</v>
      </c>
      <c r="F129" s="85" t="str">
        <f>VLOOKUP(B129,[1]Eproject!$A:$J,10,FALSE)</f>
        <v>Sun Aihong</v>
      </c>
      <c r="G129" s="86">
        <f>VLOOKUP(B129,[1]Eproject!$A:$P,16,FALSE)</f>
        <v>42124</v>
      </c>
      <c r="H129" s="87">
        <f>VLOOKUP(E129,'[1]actual cost'!$F:$G,2,FALSE)</f>
        <v>487000</v>
      </c>
      <c r="I129" s="87">
        <f>VLOOKUP(E129,'[1]actual cost'!$F:$H,3,FALSE)</f>
        <v>544005.19999999995</v>
      </c>
      <c r="J129" s="87">
        <f>VLOOKUP(E129,'[1]actual cost'!$F:$I,4,FALSE)</f>
        <v>404481.24</v>
      </c>
      <c r="K129" s="88">
        <f t="shared" si="3"/>
        <v>139523.95999999996</v>
      </c>
      <c r="L129" s="87">
        <f t="shared" si="4"/>
        <v>544005.19999999995</v>
      </c>
      <c r="M129" s="89">
        <f t="shared" si="5"/>
        <v>0.83055696098562626</v>
      </c>
    </row>
    <row r="130" spans="1:13" ht="24.75" customHeight="1">
      <c r="A130" s="84" t="str">
        <f>VLOOKUP(B130,[1]Eproject!$A:$B,2,FALSE)</f>
        <v>CBP/B</v>
      </c>
      <c r="B130" s="4">
        <v>14061</v>
      </c>
      <c r="C130" s="84" t="str">
        <f>VLOOKUP(B130,[1]Eproject!$A:$C,3,FALSE)</f>
        <v>MOC</v>
      </c>
      <c r="D130" s="84" t="str">
        <f>VLOOKUP(B130,[1]Eproject!$A:$E,5,FALSE)</f>
        <v>Add a Support for E1604</v>
      </c>
      <c r="E130" s="85" t="str">
        <f>VLOOKUP(B130,[1]Eproject!$A:$U,21,FALSE)</f>
        <v>972631740</v>
      </c>
      <c r="F130" s="85" t="str">
        <f>VLOOKUP(B130,[1]Eproject!$A:$J,10,FALSE)</f>
        <v>Ding Juntao</v>
      </c>
      <c r="G130" s="86">
        <f>VLOOKUP(B130,[1]Eproject!$A:$P,16,FALSE)</f>
        <v>42119</v>
      </c>
      <c r="H130" s="87">
        <f>VLOOKUP(E130,'[1]actual cost'!$F:$G,2,FALSE)</f>
        <v>155550</v>
      </c>
      <c r="I130" s="87">
        <f>VLOOKUP(E130,'[1]actual cost'!$F:$H,3,FALSE)</f>
        <v>82550</v>
      </c>
      <c r="J130" s="87">
        <f>VLOOKUP(E130,'[1]actual cost'!$F:$I,4,FALSE)</f>
        <v>29480.39</v>
      </c>
      <c r="K130" s="88">
        <f t="shared" si="3"/>
        <v>53069.61</v>
      </c>
      <c r="L130" s="87">
        <f t="shared" si="4"/>
        <v>82550</v>
      </c>
      <c r="M130" s="89">
        <f t="shared" si="5"/>
        <v>0.18952356155576985</v>
      </c>
    </row>
    <row r="131" spans="1:13" ht="24.75" customHeight="1">
      <c r="A131" s="84" t="str">
        <f>VLOOKUP(B131,[1]Eproject!$A:$B,2,FALSE)</f>
        <v>CBP/C</v>
      </c>
      <c r="B131" s="4">
        <v>14059</v>
      </c>
      <c r="C131" s="84" t="str">
        <f>VLOOKUP(B131,[1]Eproject!$A:$C,3,FALSE)</f>
        <v>MOC</v>
      </c>
      <c r="D131" s="84" t="str">
        <f>VLOOKUP(B131,[1]Eproject!$A:$E,5,FALSE)</f>
        <v>Add a Flowmeter on Continuous Blowdown Pipeline of H109</v>
      </c>
      <c r="E131" s="85" t="str">
        <f>VLOOKUP(B131,[1]Eproject!$A:$U,21,FALSE)</f>
        <v>972651625</v>
      </c>
      <c r="F131" s="85" t="str">
        <f>VLOOKUP(B131,[1]Eproject!$A:$J,10,FALSE)</f>
        <v>Wang Can</v>
      </c>
      <c r="G131" s="86">
        <f>VLOOKUP(B131,[1]Eproject!$A:$P,16,FALSE)</f>
        <v>42133</v>
      </c>
      <c r="H131" s="87">
        <f>VLOOKUP(E131,'[1]actual cost'!$F:$G,2,FALSE)</f>
        <v>190000</v>
      </c>
      <c r="I131" s="87">
        <f>VLOOKUP(E131,'[1]actual cost'!$F:$H,3,FALSE)</f>
        <v>156462.42000000001</v>
      </c>
      <c r="J131" s="87">
        <f>VLOOKUP(E131,'[1]actual cost'!$F:$I,4,FALSE)</f>
        <v>192171.77</v>
      </c>
      <c r="K131" s="88">
        <f t="shared" si="3"/>
        <v>0</v>
      </c>
      <c r="L131" s="87">
        <f t="shared" si="4"/>
        <v>192171.77</v>
      </c>
      <c r="M131" s="89">
        <f t="shared" si="5"/>
        <v>1.0114303684210526</v>
      </c>
    </row>
    <row r="132" spans="1:13" ht="24.75" customHeight="1">
      <c r="A132" s="84" t="str">
        <f>VLOOKUP(B132,[1]Eproject!$A:$B,2,FALSE)</f>
        <v>CTS/P</v>
      </c>
      <c r="B132" s="4">
        <v>14044</v>
      </c>
      <c r="C132" s="84" t="str">
        <f>VLOOKUP(B132,[1]Eproject!$A:$C,3,FALSE)</f>
        <v>MOC</v>
      </c>
      <c r="D132" s="84" t="str">
        <f>VLOOKUP(B132,[1]Eproject!$A:$E,5,FALSE)</f>
        <v>Modify Filter ST6503</v>
      </c>
      <c r="E132" s="85" t="str">
        <f>VLOOKUP(B132,[1]Eproject!$A:$U,21,FALSE)</f>
        <v>972785185</v>
      </c>
      <c r="F132" s="85" t="str">
        <f>VLOOKUP(B132,[1]Eproject!$A:$J,10,FALSE)</f>
        <v>Chen Yangwei</v>
      </c>
      <c r="G132" s="86">
        <f>VLOOKUP(B132,[1]Eproject!$A:$P,16,FALSE)</f>
        <v>42130</v>
      </c>
      <c r="H132" s="87">
        <f>VLOOKUP(E132,'[1]actual cost'!$F:$G,2,FALSE)</f>
        <v>239925</v>
      </c>
      <c r="I132" s="87">
        <f>VLOOKUP(E132,'[1]actual cost'!$F:$H,3,FALSE)</f>
        <v>141419.23000000001</v>
      </c>
      <c r="J132" s="87">
        <f>VLOOKUP(E132,'[1]actual cost'!$F:$I,4,FALSE)</f>
        <v>412800.67</v>
      </c>
      <c r="K132" s="88">
        <f t="shared" ref="K132:K142" si="6">IF(J132&gt;I132,0,I132-J132)</f>
        <v>0</v>
      </c>
      <c r="L132" s="87">
        <f t="shared" ref="L132:L142" si="7">J132+K132</f>
        <v>412800.67</v>
      </c>
      <c r="M132" s="89">
        <f t="shared" ref="M132:M142" si="8">J132/H132</f>
        <v>1.7205404605605918</v>
      </c>
    </row>
    <row r="133" spans="1:13" ht="24.75" customHeight="1">
      <c r="A133" s="84" t="str">
        <f>VLOOKUP(B133,[1]Eproject!$A:$B,2,FALSE)</f>
        <v>CBP/M</v>
      </c>
      <c r="B133" s="4">
        <v>14040</v>
      </c>
      <c r="C133" s="84" t="str">
        <f>VLOOKUP(B133,[1]Eproject!$A:$C,3,FALSE)</f>
        <v>MOC</v>
      </c>
      <c r="D133" s="84" t="str">
        <f>VLOOKUP(B133,[1]Eproject!$A:$E,5,FALSE)</f>
        <v>Modify Discharge Temperature Interlock System of H2301</v>
      </c>
      <c r="E133" s="85" t="str">
        <f>VLOOKUP(B133,[1]Eproject!$A:$U,21,FALSE)</f>
        <v>972732621</v>
      </c>
      <c r="F133" s="85" t="str">
        <f>VLOOKUP(B133,[1]Eproject!$A:$J,10,FALSE)</f>
        <v>Gong Feibao</v>
      </c>
      <c r="G133" s="86">
        <f>VLOOKUP(B133,[1]Eproject!$A:$P,16,FALSE)</f>
        <v>42123</v>
      </c>
      <c r="H133" s="87">
        <f>VLOOKUP(E133,'[1]actual cost'!$F:$G,2,FALSE)</f>
        <v>405000</v>
      </c>
      <c r="I133" s="87">
        <f>VLOOKUP(E133,'[1]actual cost'!$F:$H,3,FALSE)</f>
        <v>218063.51</v>
      </c>
      <c r="J133" s="87">
        <f>VLOOKUP(E133,'[1]actual cost'!$F:$I,4,FALSE)</f>
        <v>187376.92</v>
      </c>
      <c r="K133" s="88">
        <f t="shared" si="6"/>
        <v>30686.589999999997</v>
      </c>
      <c r="L133" s="87">
        <f t="shared" si="7"/>
        <v>218063.51</v>
      </c>
      <c r="M133" s="89">
        <f t="shared" si="8"/>
        <v>0.4626590617283951</v>
      </c>
    </row>
    <row r="134" spans="1:13" ht="24.75" customHeight="1">
      <c r="A134" s="84" t="str">
        <f>VLOOKUP(B134,[1]Eproject!$A:$B,2,FALSE)</f>
        <v>CBP/M</v>
      </c>
      <c r="B134" s="4">
        <v>14036</v>
      </c>
      <c r="C134" s="84" t="str">
        <f>VLOOKUP(B134,[1]Eproject!$A:$C,3,FALSE)</f>
        <v>MOC</v>
      </c>
      <c r="D134" s="84" t="str">
        <f>VLOOKUP(B134,[1]Eproject!$A:$E,5,FALSE)</f>
        <v>Adding Two Flammable Gas Detectors in CWR Pipe</v>
      </c>
      <c r="E134" s="85" t="str">
        <f>VLOOKUP(B134,[1]Eproject!$A:$U,21,FALSE)</f>
        <v>972937929</v>
      </c>
      <c r="F134" s="85" t="str">
        <f>VLOOKUP(B134,[1]Eproject!$A:$J,10,FALSE)</f>
        <v>Gong Feibao</v>
      </c>
      <c r="G134" s="86">
        <f>VLOOKUP(B134,[1]Eproject!$A:$P,16,FALSE)</f>
        <v>42312</v>
      </c>
      <c r="H134" s="87">
        <f>VLOOKUP(E134,'[1]actual cost'!$F:$G,2,FALSE)</f>
        <v>291000</v>
      </c>
      <c r="I134" s="87">
        <f>VLOOKUP(E134,'[1]actual cost'!$F:$H,3,FALSE)</f>
        <v>259140.85</v>
      </c>
      <c r="J134" s="87">
        <f>VLOOKUP(E134,'[1]actual cost'!$F:$I,4,FALSE)</f>
        <v>282094.63</v>
      </c>
      <c r="K134" s="88">
        <f t="shared" si="6"/>
        <v>0</v>
      </c>
      <c r="L134" s="87">
        <f t="shared" si="7"/>
        <v>282094.63</v>
      </c>
      <c r="M134" s="89">
        <f t="shared" si="8"/>
        <v>0.96939735395189008</v>
      </c>
    </row>
    <row r="135" spans="1:13" ht="24.75" customHeight="1">
      <c r="A135" s="84" t="str">
        <f>VLOOKUP(B135,[1]Eproject!$A:$B,2,FALSE)</f>
        <v>CBP/C</v>
      </c>
      <c r="B135" s="4">
        <v>14028</v>
      </c>
      <c r="C135" s="84" t="str">
        <f>VLOOKUP(B135,[1]Eproject!$A:$C,3,FALSE)</f>
        <v>MOC</v>
      </c>
      <c r="D135" s="84" t="str">
        <f>VLOOKUP(B135,[1]Eproject!$A:$E,5,FALSE)</f>
        <v>Modification of Flare Obstacle Lighting and Ignition System for EU</v>
      </c>
      <c r="E135" s="85" t="str">
        <f>VLOOKUP(B135,[1]Eproject!$A:$U,21,FALSE)</f>
        <v>972802859</v>
      </c>
      <c r="F135" s="85" t="str">
        <f>VLOOKUP(B135,[1]Eproject!$A:$J,10,FALSE)</f>
        <v>Tong Shaojian</v>
      </c>
      <c r="G135" s="86">
        <f>VLOOKUP(B135,[1]Eproject!$A:$P,16,FALSE)</f>
        <v>0</v>
      </c>
      <c r="H135" s="87">
        <f>VLOOKUP(E135,'[1]actual cost'!$F:$G,2,FALSE)</f>
        <v>2500000</v>
      </c>
      <c r="I135" s="87">
        <f>VLOOKUP(E135,'[1]actual cost'!$F:$H,3,FALSE)</f>
        <v>193191.23</v>
      </c>
      <c r="J135" s="87">
        <f>VLOOKUP(E135,'[1]actual cost'!$F:$I,4,FALSE)</f>
        <v>2453339.54</v>
      </c>
      <c r="K135" s="88">
        <f t="shared" si="6"/>
        <v>0</v>
      </c>
      <c r="L135" s="87">
        <f t="shared" si="7"/>
        <v>2453339.54</v>
      </c>
      <c r="M135" s="89">
        <f t="shared" si="8"/>
        <v>0.98133581599999997</v>
      </c>
    </row>
    <row r="136" spans="1:13" ht="13">
      <c r="A136" s="84" t="str">
        <f>VLOOKUP(B136,[1]Eproject!$A:$B,2,FALSE)</f>
        <v>CBP/C</v>
      </c>
      <c r="B136" s="92">
        <v>14024</v>
      </c>
      <c r="C136" s="84" t="str">
        <f>VLOOKUP(B136,[1]Eproject!$A:$C,3,FALSE)</f>
        <v>MOC</v>
      </c>
      <c r="D136" s="84" t="str">
        <f>VLOOKUP(B136,[1]Eproject!$A:$E,5,FALSE)</f>
        <v>Change Temporary Tie to Permanent Type for the Lines from Wison and E930</v>
      </c>
      <c r="E136" s="85" t="str">
        <f>VLOOKUP(B136,[1]Eproject!$A:$U,21,FALSE)</f>
        <v>972319739</v>
      </c>
      <c r="F136" s="85" t="str">
        <f>VLOOKUP(B136,[1]Eproject!$A:$J,10,FALSE)</f>
        <v>Qiu Zhufeng</v>
      </c>
      <c r="G136" s="86">
        <f>VLOOKUP(B136,[1]Eproject!$A:$P,16,FALSE)</f>
        <v>42133</v>
      </c>
      <c r="H136" s="87">
        <f>VLOOKUP(E136,'[1]actual cost'!$F:$G,2,FALSE)</f>
        <v>135000</v>
      </c>
      <c r="I136" s="87">
        <f>VLOOKUP(E136,'[1]actual cost'!$F:$H,3,FALSE)</f>
        <v>68675</v>
      </c>
      <c r="J136" s="87">
        <f>VLOOKUP(E136,'[1]actual cost'!$F:$I,4,FALSE)</f>
        <v>79377.440000000002</v>
      </c>
      <c r="K136" s="88">
        <f t="shared" si="6"/>
        <v>0</v>
      </c>
      <c r="L136" s="87">
        <f t="shared" si="7"/>
        <v>79377.440000000002</v>
      </c>
      <c r="M136" s="89">
        <f t="shared" si="8"/>
        <v>0.58798103703703708</v>
      </c>
    </row>
    <row r="137" spans="1:13" ht="13">
      <c r="A137" s="84" t="str">
        <f>VLOOKUP(B137,[1]Eproject!$A:$B,2,FALSE)</f>
        <v>CBP/C</v>
      </c>
      <c r="B137" s="92">
        <v>14022</v>
      </c>
      <c r="C137" s="84" t="str">
        <f>VLOOKUP(B137,[1]Eproject!$A:$C,3,FALSE)</f>
        <v>MOC</v>
      </c>
      <c r="D137" s="84" t="str">
        <f>VLOOKUP(B137,[1]Eproject!$A:$E,5,FALSE)</f>
        <v>Add a Pipeline from Seal Oil Drainer to 330-V-310</v>
      </c>
      <c r="E137" s="85" t="str">
        <f>VLOOKUP(B137,[1]Eproject!$A:$U,21,FALSE)</f>
        <v>972320940</v>
      </c>
      <c r="F137" s="85" t="str">
        <f>VLOOKUP(B137,[1]Eproject!$A:$J,10,FALSE)</f>
        <v>Qiu Zhufeng</v>
      </c>
      <c r="G137" s="86">
        <f>VLOOKUP(B137,[1]Eproject!$A:$P,16,FALSE)</f>
        <v>42133</v>
      </c>
      <c r="H137" s="87">
        <f>VLOOKUP(E137,'[1]actual cost'!$F:$G,2,FALSE)</f>
        <v>139000</v>
      </c>
      <c r="I137" s="87">
        <f>VLOOKUP(E137,'[1]actual cost'!$F:$H,3,FALSE)</f>
        <v>71475</v>
      </c>
      <c r="J137" s="87">
        <f>VLOOKUP(E137,'[1]actual cost'!$F:$I,4,FALSE)</f>
        <v>67617.86</v>
      </c>
      <c r="K137" s="88">
        <f t="shared" si="6"/>
        <v>3857.1399999999994</v>
      </c>
      <c r="L137" s="87">
        <f t="shared" si="7"/>
        <v>71475</v>
      </c>
      <c r="M137" s="89">
        <f t="shared" si="8"/>
        <v>0.48645942446043167</v>
      </c>
    </row>
    <row r="138" spans="1:13" ht="13">
      <c r="A138" s="84" t="str">
        <f>VLOOKUP(B138,[1]Eproject!$A:$B,2,FALSE)</f>
        <v>CBP/B</v>
      </c>
      <c r="B138" s="92">
        <v>14020</v>
      </c>
      <c r="C138" s="84" t="str">
        <f>VLOOKUP(B138,[1]Eproject!$A:$C,3,FALSE)</f>
        <v>MOC</v>
      </c>
      <c r="D138" s="84" t="str">
        <f>VLOOKUP(B138,[1]Eproject!$A:$E,5,FALSE)</f>
        <v>Add Silencer in Steam Venting Line of V514</v>
      </c>
      <c r="E138" s="85" t="str">
        <f>VLOOKUP(B138,[1]Eproject!$A:$U,21,FALSE)</f>
        <v>972377375</v>
      </c>
      <c r="F138" s="85" t="str">
        <f>VLOOKUP(B138,[1]Eproject!$A:$J,10,FALSE)</f>
        <v>Chen Chen</v>
      </c>
      <c r="G138" s="86">
        <f>VLOOKUP(B138,[1]Eproject!$A:$P,16,FALSE)</f>
        <v>42119</v>
      </c>
      <c r="H138" s="87">
        <f>VLOOKUP(E138,'[1]actual cost'!$F:$G,2,FALSE)</f>
        <v>121000</v>
      </c>
      <c r="I138" s="87">
        <f>VLOOKUP(E138,'[1]actual cost'!$F:$H,3,FALSE)</f>
        <v>119277.7</v>
      </c>
      <c r="J138" s="87">
        <f>VLOOKUP(E138,'[1]actual cost'!$F:$I,4,FALSE)</f>
        <v>144464.16</v>
      </c>
      <c r="K138" s="88">
        <f t="shared" si="6"/>
        <v>0</v>
      </c>
      <c r="L138" s="87">
        <f t="shared" si="7"/>
        <v>144464.16</v>
      </c>
      <c r="M138" s="89">
        <f t="shared" si="8"/>
        <v>1.1939186776859505</v>
      </c>
    </row>
    <row r="139" spans="1:13" ht="13">
      <c r="A139" s="84" t="str">
        <f>VLOOKUP(B139,[1]Eproject!$A:$B,2,FALSE)</f>
        <v>CBP/B</v>
      </c>
      <c r="B139" s="92">
        <v>14017</v>
      </c>
      <c r="C139" s="84" t="str">
        <f>VLOOKUP(B139,[1]Eproject!$A:$C,3,FALSE)</f>
        <v>MOC</v>
      </c>
      <c r="D139" s="84" t="str">
        <f>VLOOKUP(B139,[1]Eproject!$A:$E,5,FALSE)</f>
        <v>Add a Basket Filter on Outlet Line of P404A/B</v>
      </c>
      <c r="E139" s="85" t="str">
        <f>VLOOKUP(B139,[1]Eproject!$A:$U,21,FALSE)</f>
        <v>972576812</v>
      </c>
      <c r="F139" s="85" t="str">
        <f>VLOOKUP(B139,[1]Eproject!$A:$J,10,FALSE)</f>
        <v>Wang Can</v>
      </c>
      <c r="G139" s="86">
        <f>VLOOKUP(B139,[1]Eproject!$A:$P,16,FALSE)</f>
        <v>42128</v>
      </c>
      <c r="H139" s="87">
        <f>VLOOKUP(E139,'[1]actual cost'!$F:$G,2,FALSE)</f>
        <v>176000</v>
      </c>
      <c r="I139" s="87">
        <f>VLOOKUP(E139,'[1]actual cost'!$F:$H,3,FALSE)</f>
        <v>99660.28</v>
      </c>
      <c r="J139" s="87">
        <f>VLOOKUP(E139,'[1]actual cost'!$F:$I,4,FALSE)</f>
        <v>150682.12</v>
      </c>
      <c r="K139" s="88">
        <f t="shared" si="6"/>
        <v>0</v>
      </c>
      <c r="L139" s="87">
        <f t="shared" si="7"/>
        <v>150682.12</v>
      </c>
      <c r="M139" s="89">
        <f t="shared" si="8"/>
        <v>0.85614840909090906</v>
      </c>
    </row>
    <row r="140" spans="1:13" ht="13">
      <c r="A140" s="84" t="str">
        <f>VLOOKUP(B140,[1]Eproject!$A:$B,2,FALSE)</f>
        <v>CBP/C</v>
      </c>
      <c r="B140" s="92">
        <v>13246</v>
      </c>
      <c r="C140" s="84" t="str">
        <f>VLOOKUP(B140,[1]Eproject!$A:$C,3,FALSE)</f>
        <v>MOC</v>
      </c>
      <c r="D140" s="84" t="str">
        <f>VLOOKUP(B140,[1]Eproject!$A:$E,5,FALSE)</f>
        <v>Add Filters for IA Header</v>
      </c>
      <c r="E140" s="85" t="str">
        <f>VLOOKUP(B140,[1]Eproject!$A:$U,21,FALSE)</f>
        <v>971989443</v>
      </c>
      <c r="F140" s="85" t="str">
        <f>VLOOKUP(B140,[1]Eproject!$A:$J,10,FALSE)</f>
        <v>Wang Can</v>
      </c>
      <c r="G140" s="86">
        <f>VLOOKUP(B140,[1]Eproject!$A:$P,16,FALSE)</f>
        <v>42128</v>
      </c>
      <c r="H140" s="87">
        <f>VLOOKUP(E140,'[1]actual cost'!$F:$G,2,FALSE)</f>
        <v>271000</v>
      </c>
      <c r="I140" s="87">
        <f>VLOOKUP(E140,'[1]actual cost'!$F:$H,3,FALSE)</f>
        <v>196036.96</v>
      </c>
      <c r="J140" s="87">
        <f>VLOOKUP(E140,'[1]actual cost'!$F:$I,4,FALSE)</f>
        <v>297744.28000000003</v>
      </c>
      <c r="K140" s="88">
        <f t="shared" si="6"/>
        <v>0</v>
      </c>
      <c r="L140" s="87">
        <f t="shared" si="7"/>
        <v>297744.28000000003</v>
      </c>
      <c r="M140" s="89">
        <f t="shared" si="8"/>
        <v>1.0986873800738008</v>
      </c>
    </row>
    <row r="141" spans="1:13" ht="13">
      <c r="A141" s="84" t="str">
        <f>VLOOKUP(B141,[1]Eproject!$A:$B,2,FALSE)</f>
        <v>COA/A</v>
      </c>
      <c r="B141" s="92">
        <v>13216</v>
      </c>
      <c r="C141" s="84" t="str">
        <f>VLOOKUP(B141,[1]Eproject!$A:$C,3,FALSE)</f>
        <v>MOC</v>
      </c>
      <c r="D141" s="84" t="str">
        <f>VLOOKUP(B141,[1]Eproject!$A:$E,5,FALSE)</f>
        <v>Install the Deep Pipes in CAA Tanks for Restab System</v>
      </c>
      <c r="E141" s="85" t="str">
        <f>VLOOKUP(B141,[1]Eproject!$A:$U,21,FALSE)</f>
        <v>971848268</v>
      </c>
      <c r="F141" s="85" t="str">
        <f>VLOOKUP(B141,[1]Eproject!$A:$J,10,FALSE)</f>
        <v>Li Xingming</v>
      </c>
      <c r="G141" s="86">
        <f>VLOOKUP(B141,[1]Eproject!$A:$P,16,FALSE)</f>
        <v>0</v>
      </c>
      <c r="H141" s="87">
        <f>VLOOKUP(E141,'[1]actual cost'!$F:$G,2,FALSE)</f>
        <v>26400</v>
      </c>
      <c r="I141" s="87">
        <f>VLOOKUP(E141,'[1]actual cost'!$F:$H,3,FALSE)</f>
        <v>26400</v>
      </c>
      <c r="J141" s="87">
        <f>VLOOKUP(E141,'[1]actual cost'!$F:$I,4,FALSE)</f>
        <v>27500</v>
      </c>
      <c r="K141" s="88">
        <f t="shared" si="6"/>
        <v>0</v>
      </c>
      <c r="L141" s="87">
        <f t="shared" si="7"/>
        <v>27500</v>
      </c>
      <c r="M141" s="89">
        <f t="shared" si="8"/>
        <v>1.0416666666666667</v>
      </c>
    </row>
    <row r="142" spans="1:13" ht="13">
      <c r="A142" s="84" t="str">
        <f>VLOOKUP(B142,[1]Eproject!$A:$B,2,FALSE)</f>
        <v>CBP/B</v>
      </c>
      <c r="B142" s="92">
        <v>13052</v>
      </c>
      <c r="C142" s="84" t="str">
        <f>VLOOKUP(B142,[1]Eproject!$A:$C,3,FALSE)</f>
        <v>MOC</v>
      </c>
      <c r="D142" s="84" t="str">
        <f>VLOOKUP(B142,[1]Eproject!$A:$E,5,FALSE)</f>
        <v>Add One Pipeline from C1200 to EU C220 for Recycling Offgas</v>
      </c>
      <c r="E142" s="85" t="str">
        <f>VLOOKUP(B142,[1]Eproject!$A:$U,21,FALSE)</f>
        <v>971877174</v>
      </c>
      <c r="F142" s="85" t="str">
        <f>VLOOKUP(B142,[1]Eproject!$A:$J,10,FALSE)</f>
        <v>Sun Aihong</v>
      </c>
      <c r="G142" s="86">
        <f>VLOOKUP(B142,[1]Eproject!$A:$P,16,FALSE)</f>
        <v>41789</v>
      </c>
      <c r="H142" s="87">
        <f>VLOOKUP(E142,'[1]actual cost'!$F:$G,2,FALSE)</f>
        <v>437100</v>
      </c>
      <c r="I142" s="87">
        <f>VLOOKUP(E142,'[1]actual cost'!$F:$H,3,FALSE)</f>
        <v>491174.08</v>
      </c>
      <c r="J142" s="87">
        <f>VLOOKUP(E142,'[1]actual cost'!$F:$I,4,FALSE)</f>
        <v>528057.19999999995</v>
      </c>
      <c r="K142" s="88">
        <f t="shared" si="6"/>
        <v>0</v>
      </c>
      <c r="L142" s="87">
        <f t="shared" si="7"/>
        <v>528057.19999999995</v>
      </c>
      <c r="M142" s="89">
        <f t="shared" si="8"/>
        <v>1.2080924273621596</v>
      </c>
    </row>
  </sheetData>
  <protectedRanges>
    <protectedRange password="CC7B" sqref="N3:N47" name="区域1"/>
  </protectedRanges>
  <mergeCells count="1">
    <mergeCell ref="A1:N1"/>
  </mergeCells>
  <phoneticPr fontId="1" type="noConversion"/>
  <conditionalFormatting sqref="M3:M142">
    <cfRule type="cellIs" dxfId="2" priority="2" operator="between">
      <formula>1</formula>
      <formula>1.3</formula>
    </cfRule>
    <cfRule type="cellIs" dxfId="1" priority="3" operator="greaterThan">
      <formula>1.3</formula>
    </cfRule>
  </conditionalFormatting>
  <conditionalFormatting sqref="G2:G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Fenhu Yan</dc:creator>
  <cp:lastModifiedBy>BWJ</cp:lastModifiedBy>
  <dcterms:created xsi:type="dcterms:W3CDTF">2015-10-16T02:43:38Z</dcterms:created>
  <dcterms:modified xsi:type="dcterms:W3CDTF">2020-04-24T06:46:05Z</dcterms:modified>
</cp:coreProperties>
</file>